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" yWindow="105" windowWidth="19140" windowHeight="7335"/>
  </bookViews>
  <sheets>
    <sheet name="Лист1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K17" i="1" l="1"/>
  <c r="K15" i="1"/>
  <c r="M69" i="1" l="1"/>
  <c r="M17" i="1"/>
  <c r="N84" i="1"/>
  <c r="M84" i="1"/>
  <c r="L84" i="1"/>
  <c r="L17" i="1" l="1"/>
  <c r="M15" i="1"/>
  <c r="L15" i="1"/>
  <c r="K34" i="1" l="1"/>
  <c r="L34" i="1"/>
  <c r="M34" i="1"/>
  <c r="J82" i="1"/>
  <c r="J84" i="1" s="1"/>
  <c r="K84" i="1"/>
  <c r="J77" i="1"/>
  <c r="K119" i="1" l="1"/>
  <c r="J118" i="1"/>
  <c r="J117" i="1"/>
  <c r="J116" i="1"/>
  <c r="J115" i="1"/>
  <c r="K114" i="1"/>
  <c r="J113" i="1"/>
  <c r="J112" i="1"/>
  <c r="J111" i="1"/>
  <c r="J110" i="1"/>
  <c r="J119" i="1" l="1"/>
  <c r="J114" i="1"/>
  <c r="K19" i="1" l="1"/>
  <c r="K79" i="1"/>
  <c r="K44" i="1"/>
  <c r="J108" i="1" l="1"/>
  <c r="J106" i="1"/>
  <c r="J105" i="1"/>
  <c r="J103" i="1"/>
  <c r="J101" i="1"/>
  <c r="J100" i="1"/>
  <c r="J18" i="1"/>
  <c r="J16" i="1"/>
  <c r="M74" i="1"/>
  <c r="L74" i="1"/>
  <c r="K74" i="1"/>
  <c r="J73" i="1"/>
  <c r="J72" i="1"/>
  <c r="J71" i="1"/>
  <c r="J70" i="1"/>
  <c r="J74" i="1" l="1"/>
  <c r="M89" i="1"/>
  <c r="L89" i="1"/>
  <c r="K89" i="1"/>
  <c r="J88" i="1"/>
  <c r="J87" i="1"/>
  <c r="J86" i="1"/>
  <c r="J85" i="1"/>
  <c r="J89" i="1" l="1"/>
  <c r="M19" i="1"/>
  <c r="L19" i="1"/>
  <c r="M29" i="1"/>
  <c r="L29" i="1"/>
  <c r="K29" i="1"/>
  <c r="J28" i="1"/>
  <c r="J27" i="1"/>
  <c r="J26" i="1"/>
  <c r="M109" i="1"/>
  <c r="L109" i="1"/>
  <c r="K109" i="1"/>
  <c r="J107" i="1"/>
  <c r="M104" i="1"/>
  <c r="L104" i="1"/>
  <c r="J102" i="1"/>
  <c r="M64" i="1"/>
  <c r="L64" i="1"/>
  <c r="K64" i="1"/>
  <c r="J63" i="1"/>
  <c r="J62" i="1"/>
  <c r="J61" i="1"/>
  <c r="J60" i="1"/>
  <c r="K49" i="1"/>
  <c r="M49" i="1"/>
  <c r="L49" i="1"/>
  <c r="J48" i="1"/>
  <c r="J47" i="1"/>
  <c r="J46" i="1"/>
  <c r="J45" i="1"/>
  <c r="L39" i="1"/>
  <c r="M39" i="1"/>
  <c r="J29" i="1" l="1"/>
  <c r="J109" i="1"/>
  <c r="J64" i="1"/>
  <c r="J49" i="1"/>
  <c r="K39" i="1" l="1"/>
  <c r="J38" i="1"/>
  <c r="J37" i="1"/>
  <c r="J36" i="1"/>
  <c r="J35" i="1"/>
  <c r="J39" i="1" l="1"/>
  <c r="J98" i="1"/>
  <c r="J97" i="1"/>
  <c r="J96" i="1"/>
  <c r="J95" i="1"/>
  <c r="J93" i="1"/>
  <c r="J92" i="1"/>
  <c r="J91" i="1"/>
  <c r="J90" i="1"/>
  <c r="J78" i="1"/>
  <c r="J76" i="1"/>
  <c r="J75" i="1"/>
  <c r="J68" i="1"/>
  <c r="J67" i="1"/>
  <c r="J66" i="1"/>
  <c r="J65" i="1"/>
  <c r="J58" i="1"/>
  <c r="J57" i="1"/>
  <c r="J56" i="1"/>
  <c r="J55" i="1"/>
  <c r="J53" i="1"/>
  <c r="J52" i="1"/>
  <c r="J51" i="1"/>
  <c r="J50" i="1"/>
  <c r="J43" i="1"/>
  <c r="J42" i="1"/>
  <c r="J41" i="1"/>
  <c r="J40" i="1"/>
  <c r="J33" i="1"/>
  <c r="J32" i="1"/>
  <c r="J31" i="1"/>
  <c r="J30" i="1"/>
  <c r="J23" i="1"/>
  <c r="J22" i="1"/>
  <c r="J21" i="1"/>
  <c r="J17" i="1" l="1"/>
  <c r="J15" i="1"/>
  <c r="M24" i="1" l="1"/>
  <c r="L24" i="1"/>
  <c r="K24" i="1"/>
  <c r="J24" i="1" l="1"/>
  <c r="M54" i="1" l="1"/>
  <c r="L54" i="1"/>
  <c r="K54" i="1"/>
  <c r="J54" i="1" l="1"/>
  <c r="K104" i="1"/>
  <c r="J104" i="1" s="1"/>
  <c r="M99" i="1"/>
  <c r="L99" i="1"/>
  <c r="K99" i="1"/>
  <c r="J99" i="1" l="1"/>
  <c r="M94" i="1"/>
  <c r="L94" i="1"/>
  <c r="K94" i="1"/>
  <c r="M79" i="1"/>
  <c r="L79" i="1"/>
  <c r="L69" i="1"/>
  <c r="K69" i="1"/>
  <c r="M59" i="1"/>
  <c r="L59" i="1"/>
  <c r="K59" i="1"/>
  <c r="M44" i="1"/>
  <c r="L44" i="1"/>
  <c r="J59" i="1" l="1"/>
  <c r="J44" i="1"/>
  <c r="J94" i="1"/>
  <c r="J79" i="1"/>
  <c r="J34" i="1"/>
  <c r="J69" i="1"/>
  <c r="J19" i="1" l="1"/>
</calcChain>
</file>

<file path=xl/sharedStrings.xml><?xml version="1.0" encoding="utf-8"?>
<sst xmlns="http://schemas.openxmlformats.org/spreadsheetml/2006/main" count="589" uniqueCount="79">
  <si>
    <t>N п/п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</si>
  <si>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</si>
  <si>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</si>
  <si>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 финансового обеспечения &lt;*&gt;</t>
  </si>
  <si>
    <t xml:space="preserve">Код бюджетной </t>
  </si>
  <si>
    <t>классификации</t>
  </si>
  <si>
    <t>Объем средств на реализацию, рублей &lt;**&gt;</t>
  </si>
  <si>
    <t>Связь основного мероприятия, с целевыми показателями (индикаторами) (порядковые номера показателей (индикаторов))</t>
  </si>
  <si>
    <t>ГРБС</t>
  </si>
  <si>
    <t>МП</t>
  </si>
  <si>
    <t>ПМП</t>
  </si>
  <si>
    <t>ОМ</t>
  </si>
  <si>
    <t>НР</t>
  </si>
  <si>
    <t>средства областного бюджета</t>
  </si>
  <si>
    <t>поступления из федерального бюджета</t>
  </si>
  <si>
    <t>средства местных бюджетов</t>
  </si>
  <si>
    <t>внебюджетные источники</t>
  </si>
  <si>
    <t>01</t>
  </si>
  <si>
    <t>04</t>
  </si>
  <si>
    <t>80040</t>
  </si>
  <si>
    <t>80720</t>
  </si>
  <si>
    <t>08</t>
  </si>
  <si>
    <t>80500</t>
  </si>
  <si>
    <t>Итого по основному мероприятию</t>
  </si>
  <si>
    <t>Итого по программе</t>
  </si>
  <si>
    <t>06</t>
  </si>
  <si>
    <t>80460</t>
  </si>
  <si>
    <t>Мероприятие: дворцы и дома культуры, клубы, выставочные залы</t>
  </si>
  <si>
    <t>80480</t>
  </si>
  <si>
    <t>14210</t>
  </si>
  <si>
    <t>80600</t>
  </si>
  <si>
    <t>Мероприятие: музеи и постоянные выставки</t>
  </si>
  <si>
    <t>02</t>
  </si>
  <si>
    <t>03</t>
  </si>
  <si>
    <t>80450</t>
  </si>
  <si>
    <t>05</t>
  </si>
  <si>
    <t>07</t>
  </si>
  <si>
    <t>09</t>
  </si>
  <si>
    <t>Государственная поддержка отрасли культуры</t>
  </si>
  <si>
    <t>L5190</t>
  </si>
  <si>
    <t>4</t>
  </si>
  <si>
    <t>11</t>
  </si>
  <si>
    <t>80320</t>
  </si>
  <si>
    <t xml:space="preserve">  </t>
  </si>
  <si>
    <t>Отдел культуры, туризма, молодежной  политики и спорта на территории Стародубского муниципального округа Брянской области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</si>
  <si>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 на территории Брянской области</t>
  </si>
  <si>
    <t>Всего</t>
  </si>
  <si>
    <t>№7,№8</t>
  </si>
  <si>
    <t>№3№4№5№6</t>
  </si>
  <si>
    <t>№1,№2</t>
  </si>
  <si>
    <t>№13,14</t>
  </si>
  <si>
    <t>№9,10,11</t>
  </si>
  <si>
    <t>№12</t>
  </si>
  <si>
    <t>Мероприятие: парк</t>
  </si>
  <si>
    <t>Мероприятие: организация дополнительного образования</t>
  </si>
  <si>
    <t>Мероприятие: библиотеки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</si>
  <si>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</si>
  <si>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</si>
  <si>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Мероприятие: руководство и управление в сфере  установленных функций органов местного самоуправления</t>
  </si>
  <si>
    <t xml:space="preserve">Мероприятие: учреждения, обеспечивающие деятельность органов местного самоуправления и муниципальных учреждений </t>
  </si>
  <si>
    <t>Мероприятие: спортивно-оздоровительные комплексы и центры</t>
  </si>
  <si>
    <t xml:space="preserve">      </t>
  </si>
  <si>
    <t>Мероприятия по работе с семьей, детьми и молодежью</t>
  </si>
  <si>
    <t>10</t>
  </si>
  <si>
    <t>82360</t>
  </si>
  <si>
    <t>Мероприятия по развитию физической культуры и спорта</t>
  </si>
  <si>
    <t>82300</t>
  </si>
  <si>
    <t xml:space="preserve">Мероприятия по развитию культуры </t>
  </si>
  <si>
    <t>82400</t>
  </si>
  <si>
    <t xml:space="preserve">Приложение 1 </t>
  </si>
  <si>
    <t>Развитие культуры, туризма, молодежной политики и спорта на территории Стародубского муниципального округа Брянской области (2026-2028годы)</t>
  </si>
  <si>
    <t xml:space="preserve">соответствующий (текущий) финансовый 2026 год </t>
  </si>
  <si>
    <t>первый год планового периода
2027 год</t>
  </si>
  <si>
    <t>второй год планового периода
2028 год</t>
  </si>
  <si>
    <t>Развитие культуры, туризма, молодежной политики и спорта на территории Стародубского муниципального округа Брянской области (2026-2028)</t>
  </si>
  <si>
    <t>Модернизация муниципальных учреждений культуры</t>
  </si>
  <si>
    <t>Я5</t>
  </si>
  <si>
    <t>55130</t>
  </si>
  <si>
    <t xml:space="preserve"> к  муниципальной программе "Развитие культуры, туризма, молодежной политики и спорта на территории Стародубского муниципального округа Брянской области (2026-2028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</si>
</sst>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82">
    <xf numFmtId="0" fontId="0" fillId="0" borderId="0" xfId="0"/>
    <xf numFmtId="0" fontId="10" fillId="0" borderId="0" xfId="0" applyFont="1" applyFill="1"/>
    <xf numFmtId="165" fontId="9" fillId="0" borderId="0" xfId="0" applyNumberFormat="1" applyFont="1" applyFill="1"/>
    <xf numFmtId="0" fontId="5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/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justify" vertical="top"/>
    </xf>
    <xf numFmtId="0" fontId="2" fillId="0" borderId="5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3" fontId="2" fillId="0" borderId="5" xfId="1" applyFont="1" applyFill="1" applyBorder="1" applyAlignment="1">
      <alignment vertical="top" wrapText="1"/>
    </xf>
    <xf numFmtId="43" fontId="2" fillId="0" borderId="5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justify" vertical="top" wrapText="1"/>
    </xf>
    <xf numFmtId="16" fontId="2" fillId="0" borderId="5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justify" vertical="top" wrapText="1"/>
    </xf>
    <xf numFmtId="166" fontId="2" fillId="0" borderId="5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4" fontId="8" fillId="0" borderId="0" xfId="3" applyFont="1" applyFill="1" applyAlignment="1">
      <alignment horizontal="center" wrapText="1"/>
    </xf>
    <xf numFmtId="2" fontId="2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vertical="top" wrapText="1"/>
    </xf>
    <xf numFmtId="49" fontId="11" fillId="2" borderId="5" xfId="0" applyNumberFormat="1" applyFont="1" applyFill="1" applyBorder="1" applyAlignment="1">
      <alignment vertical="top" wrapText="1"/>
    </xf>
    <xf numFmtId="43" fontId="11" fillId="2" borderId="5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/>
    <xf numFmtId="43" fontId="2" fillId="4" borderId="5" xfId="4" applyNumberFormat="1" applyFont="1" applyFill="1" applyBorder="1" applyAlignment="1">
      <alignment vertical="top" wrapText="1"/>
    </xf>
    <xf numFmtId="0" fontId="2" fillId="4" borderId="5" xfId="4" applyFont="1" applyFill="1" applyBorder="1" applyAlignment="1">
      <alignment vertical="top" wrapText="1"/>
    </xf>
    <xf numFmtId="43" fontId="11" fillId="3" borderId="5" xfId="4" applyNumberFormat="1" applyFont="1" applyBorder="1" applyAlignment="1">
      <alignment vertical="top" wrapText="1"/>
    </xf>
    <xf numFmtId="0" fontId="11" fillId="3" borderId="5" xfId="4" applyFont="1" applyBorder="1" applyAlignment="1">
      <alignment vertical="top" wrapText="1"/>
    </xf>
    <xf numFmtId="43" fontId="11" fillId="2" borderId="5" xfId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3" fontId="11" fillId="0" borderId="5" xfId="0" applyNumberFormat="1" applyFont="1" applyFill="1" applyBorder="1" applyAlignment="1">
      <alignment vertical="top" wrapText="1"/>
    </xf>
    <xf numFmtId="43" fontId="11" fillId="0" borderId="5" xfId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43" fontId="2" fillId="0" borderId="5" xfId="4" applyNumberFormat="1" applyFont="1" applyFill="1" applyBorder="1" applyAlignment="1">
      <alignment vertical="top" wrapText="1"/>
    </xf>
    <xf numFmtId="0" fontId="11" fillId="0" borderId="5" xfId="0" applyFont="1" applyFill="1" applyBorder="1" applyAlignment="1">
      <alignment horizontal="justify" vertical="top" wrapText="1"/>
    </xf>
    <xf numFmtId="0" fontId="11" fillId="0" borderId="5" xfId="0" applyFont="1" applyFill="1" applyBorder="1" applyAlignment="1">
      <alignment vertical="top" wrapText="1"/>
    </xf>
    <xf numFmtId="49" fontId="11" fillId="0" borderId="5" xfId="0" applyNumberFormat="1" applyFont="1" applyFill="1" applyBorder="1" applyAlignment="1">
      <alignment vertical="top" wrapText="1"/>
    </xf>
    <xf numFmtId="43" fontId="11" fillId="2" borderId="5" xfId="4" applyNumberFormat="1" applyFont="1" applyFill="1" applyBorder="1" applyAlignment="1">
      <alignment vertical="top" wrapText="1"/>
    </xf>
    <xf numFmtId="43" fontId="2" fillId="0" borderId="5" xfId="1" applyFont="1" applyFill="1" applyBorder="1" applyAlignment="1">
      <alignment horizontal="center" vertical="top" wrapText="1"/>
    </xf>
    <xf numFmtId="4" fontId="2" fillId="0" borderId="5" xfId="1" applyNumberFormat="1" applyFont="1" applyFill="1" applyBorder="1" applyAlignment="1">
      <alignment horizontal="right" vertical="top" wrapText="1"/>
    </xf>
    <xf numFmtId="166" fontId="11" fillId="2" borderId="5" xfId="4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7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164" fontId="8" fillId="0" borderId="0" xfId="3" applyFont="1" applyFill="1" applyAlignment="1">
      <alignment horizontal="center" wrapText="1"/>
    </xf>
    <xf numFmtId="0" fontId="12" fillId="4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9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3" fillId="0" borderId="1" xfId="2" applyFont="1" applyFill="1" applyBorder="1" applyAlignment="1" applyProtection="1">
      <alignment horizontal="center" vertical="top" wrapText="1"/>
    </xf>
    <xf numFmtId="0" fontId="13" fillId="0" borderId="2" xfId="2" applyFont="1" applyFill="1" applyBorder="1" applyAlignment="1" applyProtection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3" fillId="0" borderId="12" xfId="2" applyFont="1" applyFill="1" applyBorder="1" applyAlignment="1" applyProtection="1">
      <alignment horizontal="center" vertical="top" wrapText="1"/>
    </xf>
    <xf numFmtId="0" fontId="13" fillId="0" borderId="8" xfId="2" applyFont="1" applyFill="1" applyBorder="1" applyAlignment="1" applyProtection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vertical="top" wrapText="1"/>
    </xf>
  </cellXfs>
  <cellStyles count="5">
    <cellStyle name="40% - Акцент3" xfId="4" builtinId="39"/>
    <cellStyle name="Гиперссылка" xfId="2" builtinId="8"/>
    <cellStyle name="Денежный 2" xfId="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tabSelected="1" zoomScale="80" zoomScaleNormal="80" workbookViewId="0">
      <selection activeCell="K12" sqref="K12"/>
    </sheetView>
  </sheetViews>
  <sheetFormatPr defaultColWidth="8.7109375" defaultRowHeight="15" x14ac:dyDescent="0.25"/>
  <cols>
    <col min="1" max="1" width="6.7109375" style="4" customWidth="1"/>
    <col min="2" max="2" width="28.42578125" style="4" customWidth="1"/>
    <col min="3" max="3" width="25.5703125" style="4" customWidth="1"/>
    <col min="4" max="4" width="16.85546875" style="5" customWidth="1"/>
    <col min="5" max="9" width="8.7109375" style="4"/>
    <col min="10" max="10" width="19.7109375" style="4" customWidth="1"/>
    <col min="11" max="11" width="19.28515625" style="4" customWidth="1"/>
    <col min="12" max="12" width="20.28515625" style="4" customWidth="1"/>
    <col min="13" max="13" width="19.42578125" style="4" customWidth="1"/>
    <col min="14" max="14" width="18.85546875" style="4" customWidth="1"/>
    <col min="15" max="16384" width="8.7109375" style="4"/>
  </cols>
  <sheetData>
    <row r="1" spans="1:18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ht="15.75" x14ac:dyDescent="0.25">
      <c r="A2" s="25"/>
      <c r="B2" s="25"/>
      <c r="C2" s="25"/>
      <c r="D2" s="25"/>
      <c r="E2" s="25"/>
      <c r="F2" s="25"/>
      <c r="G2" s="1"/>
      <c r="H2" s="25"/>
      <c r="I2" s="25"/>
      <c r="J2" s="25"/>
      <c r="K2" s="2"/>
      <c r="L2" s="2"/>
      <c r="M2" s="2"/>
      <c r="N2" s="3" t="s">
        <v>69</v>
      </c>
      <c r="O2" s="25"/>
      <c r="P2" s="25"/>
      <c r="Q2" s="25"/>
      <c r="R2" s="25"/>
    </row>
    <row r="3" spans="1:18" ht="10.5" customHeight="1" x14ac:dyDescent="0.25">
      <c r="A3" s="25"/>
      <c r="B3" s="25"/>
      <c r="C3" s="25"/>
      <c r="D3" s="25"/>
      <c r="E3" s="25"/>
      <c r="F3" s="25"/>
      <c r="G3" s="25"/>
      <c r="H3" s="25"/>
      <c r="I3" s="57"/>
      <c r="J3" s="57"/>
      <c r="K3" s="57"/>
      <c r="L3" s="57"/>
      <c r="M3" s="57"/>
      <c r="N3" s="57"/>
      <c r="O3" s="25"/>
      <c r="P3" s="25"/>
      <c r="Q3" s="25"/>
      <c r="R3" s="25"/>
    </row>
    <row r="4" spans="1:18" ht="37.5" customHeight="1" x14ac:dyDescent="0.25">
      <c r="A4" s="25"/>
      <c r="B4" s="25"/>
      <c r="C4" s="25"/>
      <c r="D4" s="25"/>
      <c r="E4" s="25"/>
      <c r="F4" s="25"/>
      <c r="G4" s="25"/>
      <c r="H4" s="25"/>
      <c r="I4" s="57" t="s">
        <v>78</v>
      </c>
      <c r="J4" s="57"/>
      <c r="K4" s="58"/>
      <c r="L4" s="58"/>
      <c r="M4" s="58"/>
      <c r="N4" s="58"/>
      <c r="O4" s="25"/>
      <c r="P4" s="25"/>
      <c r="Q4" s="25"/>
      <c r="R4" s="25"/>
    </row>
    <row r="5" spans="1:18" ht="9.75" customHeight="1" x14ac:dyDescent="0.25">
      <c r="A5" s="25"/>
      <c r="B5" s="25"/>
      <c r="C5" s="25"/>
      <c r="D5" s="25"/>
      <c r="E5" s="25"/>
      <c r="F5" s="25"/>
      <c r="G5" s="25"/>
      <c r="H5" s="25"/>
      <c r="I5" s="57"/>
      <c r="J5" s="57"/>
      <c r="K5" s="57"/>
      <c r="L5" s="57"/>
      <c r="M5" s="57"/>
      <c r="N5" s="57"/>
      <c r="O5" s="25"/>
      <c r="P5" s="25"/>
      <c r="Q5" s="25"/>
      <c r="R5" s="25"/>
    </row>
    <row r="6" spans="1:18" ht="15.75" hidden="1" customHeight="1" x14ac:dyDescent="0.25">
      <c r="A6" s="25"/>
      <c r="B6" s="60" t="s">
        <v>61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18" ht="18" customHeight="1" x14ac:dyDescent="0.25">
      <c r="A7" s="59" t="s">
        <v>70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25"/>
      <c r="P7" s="25"/>
      <c r="Q7" s="25"/>
      <c r="R7" s="25"/>
    </row>
    <row r="8" spans="1:18" ht="15" customHeight="1" x14ac:dyDescent="0.25">
      <c r="A8" s="20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5"/>
      <c r="P8" s="25"/>
      <c r="Q8" s="25"/>
      <c r="R8" s="25"/>
    </row>
    <row r="9" spans="1:18" ht="18" hidden="1" customHeight="1" x14ac:dyDescent="0.25">
      <c r="A9" s="20"/>
      <c r="B9" s="26"/>
      <c r="C9" s="55"/>
      <c r="D9" s="55"/>
      <c r="E9" s="55"/>
      <c r="F9" s="55"/>
      <c r="G9" s="55"/>
      <c r="H9" s="55"/>
      <c r="I9" s="55"/>
      <c r="J9" s="55"/>
      <c r="K9" s="56"/>
      <c r="L9" s="56"/>
      <c r="M9" s="26"/>
      <c r="N9" s="26"/>
      <c r="O9" s="25"/>
      <c r="P9" s="25"/>
      <c r="Q9" s="25"/>
      <c r="R9" s="25"/>
    </row>
    <row r="10" spans="1:18" ht="16.5" thickBo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ht="16.5" thickBot="1" x14ac:dyDescent="0.3">
      <c r="A11" s="62" t="s">
        <v>0</v>
      </c>
      <c r="B11" s="62" t="s">
        <v>1</v>
      </c>
      <c r="C11" s="62" t="s">
        <v>2</v>
      </c>
      <c r="D11" s="67" t="s">
        <v>3</v>
      </c>
      <c r="E11" s="69" t="s">
        <v>4</v>
      </c>
      <c r="F11" s="70"/>
      <c r="G11" s="70"/>
      <c r="H11" s="70"/>
      <c r="I11" s="71"/>
      <c r="J11" s="62" t="s">
        <v>46</v>
      </c>
      <c r="K11" s="75" t="s">
        <v>6</v>
      </c>
      <c r="L11" s="76"/>
      <c r="M11" s="77"/>
      <c r="N11" s="62" t="s">
        <v>7</v>
      </c>
      <c r="O11" s="25"/>
      <c r="P11" s="25"/>
      <c r="Q11" s="25"/>
      <c r="R11" s="25"/>
    </row>
    <row r="12" spans="1:18" ht="114.75" customHeight="1" thickBot="1" x14ac:dyDescent="0.3">
      <c r="A12" s="63"/>
      <c r="B12" s="63"/>
      <c r="C12" s="63"/>
      <c r="D12" s="68"/>
      <c r="E12" s="72" t="s">
        <v>5</v>
      </c>
      <c r="F12" s="73"/>
      <c r="G12" s="73"/>
      <c r="H12" s="73"/>
      <c r="I12" s="74"/>
      <c r="J12" s="78"/>
      <c r="K12" s="38" t="s">
        <v>71</v>
      </c>
      <c r="L12" s="6" t="s">
        <v>72</v>
      </c>
      <c r="M12" s="6" t="s">
        <v>73</v>
      </c>
      <c r="N12" s="63"/>
      <c r="O12" s="25"/>
      <c r="P12" s="25"/>
      <c r="Q12" s="25"/>
      <c r="R12" s="25"/>
    </row>
    <row r="13" spans="1:18" ht="16.5" thickBot="1" x14ac:dyDescent="0.3">
      <c r="A13" s="18"/>
      <c r="B13" s="19"/>
      <c r="C13" s="19"/>
      <c r="D13" s="19"/>
      <c r="E13" s="19" t="s">
        <v>8</v>
      </c>
      <c r="F13" s="19" t="s">
        <v>9</v>
      </c>
      <c r="G13" s="19" t="s">
        <v>10</v>
      </c>
      <c r="H13" s="19" t="s">
        <v>11</v>
      </c>
      <c r="I13" s="19" t="s">
        <v>12</v>
      </c>
      <c r="J13" s="21"/>
      <c r="K13" s="38"/>
      <c r="L13" s="19"/>
      <c r="M13" s="19"/>
      <c r="N13" s="19"/>
      <c r="O13" s="25"/>
      <c r="P13" s="25"/>
      <c r="Q13" s="25"/>
      <c r="R13" s="25"/>
    </row>
    <row r="14" spans="1:18" ht="16.5" thickBot="1" x14ac:dyDescent="0.3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21"/>
      <c r="K14" s="38">
        <v>10</v>
      </c>
      <c r="L14" s="19">
        <v>11</v>
      </c>
      <c r="M14" s="19">
        <v>12</v>
      </c>
      <c r="N14" s="19">
        <v>13</v>
      </c>
      <c r="O14" s="25"/>
      <c r="P14" s="25"/>
      <c r="Q14" s="25"/>
      <c r="R14" s="25"/>
    </row>
    <row r="15" spans="1:18" ht="48" thickBot="1" x14ac:dyDescent="0.3">
      <c r="A15" s="47">
        <v>1</v>
      </c>
      <c r="B15" s="64" t="s">
        <v>74</v>
      </c>
      <c r="C15" s="47" t="s">
        <v>44</v>
      </c>
      <c r="D15" s="7" t="s">
        <v>13</v>
      </c>
      <c r="E15" s="8">
        <v>906</v>
      </c>
      <c r="F15" s="9" t="s">
        <v>25</v>
      </c>
      <c r="G15" s="9"/>
      <c r="H15" s="9"/>
      <c r="I15" s="9"/>
      <c r="J15" s="11">
        <f>SUM(K15:M15)</f>
        <v>870193</v>
      </c>
      <c r="K15" s="10">
        <f>SUM(K30+K40+K50+K55+K65+K75+K90+K95+K100+K85+K105+K20+K25+K35+K45+K60+K70)</f>
        <v>401931</v>
      </c>
      <c r="L15" s="10">
        <f>SUM(L30+L40+L50+L55+L65+L75+L90+L95+L100+L85+L105+L20+L25+L35+L45+L60+L70)</f>
        <v>232604</v>
      </c>
      <c r="M15" s="10">
        <f>SUM(M30+M40+M50+M55+M65+M75+M90+M95+M100+M85+M105+M20+M25+M35+M45+M60+M70)</f>
        <v>235658</v>
      </c>
      <c r="N15" s="11"/>
      <c r="O15" s="25"/>
      <c r="P15" s="25"/>
      <c r="Q15" s="25"/>
      <c r="R15" s="25"/>
    </row>
    <row r="16" spans="1:18" ht="48" thickBot="1" x14ac:dyDescent="0.3">
      <c r="A16" s="48"/>
      <c r="B16" s="65"/>
      <c r="C16" s="48"/>
      <c r="D16" s="7" t="s">
        <v>14</v>
      </c>
      <c r="E16" s="8">
        <v>906</v>
      </c>
      <c r="F16" s="9" t="s">
        <v>25</v>
      </c>
      <c r="G16" s="9"/>
      <c r="H16" s="9"/>
      <c r="I16" s="9"/>
      <c r="J16" s="11">
        <f>SUM(K16:M16)</f>
        <v>0</v>
      </c>
      <c r="K16" s="16">
        <v>0</v>
      </c>
      <c r="L16" s="16">
        <v>0</v>
      </c>
      <c r="M16" s="16">
        <v>0</v>
      </c>
      <c r="N16" s="11"/>
      <c r="O16" s="25"/>
      <c r="P16" s="25"/>
      <c r="Q16" s="25"/>
      <c r="R16" s="25"/>
    </row>
    <row r="17" spans="1:18" ht="48" thickBot="1" x14ac:dyDescent="0.3">
      <c r="A17" s="48"/>
      <c r="B17" s="65"/>
      <c r="C17" s="48"/>
      <c r="D17" s="7" t="s">
        <v>15</v>
      </c>
      <c r="E17" s="8">
        <v>906</v>
      </c>
      <c r="F17" s="9" t="s">
        <v>25</v>
      </c>
      <c r="G17" s="9"/>
      <c r="H17" s="9"/>
      <c r="I17" s="9"/>
      <c r="J17" s="11">
        <f>SUM(K17:M17)</f>
        <v>453948842</v>
      </c>
      <c r="K17" s="10">
        <f>SUM(K22+K32+K42+K52+K57+K67+K77+K92+K97+K102+K27+K37+K47+K62+K107+K72+K82+K87+K112+K117)</f>
        <v>155875365</v>
      </c>
      <c r="L17" s="10">
        <f>SUM(L22+L32+L42+L52+L57+L67+L77+L92+L97+L102+L27+L37+L47+L62+L107+L72+L82+L87+L112+L117)</f>
        <v>144969792</v>
      </c>
      <c r="M17" s="10">
        <f>SUM(M22+M32+M42+M52+M57+M67+M77+M92+M97+M102+M27+M37+M47+M62+M107+M72+M82+M87+M112+M117)</f>
        <v>153103685</v>
      </c>
      <c r="N17" s="11"/>
      <c r="O17" s="25"/>
      <c r="P17" s="25"/>
      <c r="Q17" s="25"/>
      <c r="R17" s="25"/>
    </row>
    <row r="18" spans="1:18" ht="32.25" thickBot="1" x14ac:dyDescent="0.3">
      <c r="A18" s="48"/>
      <c r="B18" s="65"/>
      <c r="C18" s="48"/>
      <c r="D18" s="7" t="s">
        <v>16</v>
      </c>
      <c r="E18" s="8">
        <v>906</v>
      </c>
      <c r="F18" s="9" t="s">
        <v>25</v>
      </c>
      <c r="G18" s="9"/>
      <c r="H18" s="9"/>
      <c r="I18" s="9"/>
      <c r="J18" s="11">
        <f>SUM(K18:M18)</f>
        <v>0</v>
      </c>
      <c r="K18" s="16">
        <v>0</v>
      </c>
      <c r="L18" s="16">
        <v>0</v>
      </c>
      <c r="M18" s="16" t="s">
        <v>43</v>
      </c>
      <c r="N18" s="11"/>
      <c r="O18" s="25"/>
      <c r="P18" s="25"/>
      <c r="Q18" s="25"/>
      <c r="R18" s="25"/>
    </row>
    <row r="19" spans="1:18" ht="59.25" customHeight="1" thickBot="1" x14ac:dyDescent="0.3">
      <c r="A19" s="49"/>
      <c r="B19" s="66"/>
      <c r="C19" s="49"/>
      <c r="D19" s="15" t="s">
        <v>24</v>
      </c>
      <c r="E19" s="22"/>
      <c r="F19" s="23"/>
      <c r="G19" s="23"/>
      <c r="H19" s="23"/>
      <c r="I19" s="23"/>
      <c r="J19" s="24">
        <f>SUM(K19:M19)</f>
        <v>454819035</v>
      </c>
      <c r="K19" s="43">
        <f>SUM(K15:K18)</f>
        <v>156277296</v>
      </c>
      <c r="L19" s="29">
        <f>SUM(L15:L18)</f>
        <v>145202396</v>
      </c>
      <c r="M19" s="29">
        <f>SUM(M15:M18)</f>
        <v>153339343</v>
      </c>
      <c r="N19" s="30"/>
      <c r="O19" s="25"/>
      <c r="P19" s="25"/>
      <c r="Q19" s="25"/>
      <c r="R19" s="25"/>
    </row>
    <row r="20" spans="1:18" ht="48" customHeight="1" thickBot="1" x14ac:dyDescent="0.3">
      <c r="A20" s="47">
        <v>2</v>
      </c>
      <c r="B20" s="52" t="s">
        <v>54</v>
      </c>
      <c r="C20" s="47" t="s">
        <v>44</v>
      </c>
      <c r="D20" s="12" t="s">
        <v>13</v>
      </c>
      <c r="E20" s="8">
        <v>906</v>
      </c>
      <c r="F20" s="9" t="s">
        <v>25</v>
      </c>
      <c r="G20" s="9" t="s">
        <v>40</v>
      </c>
      <c r="H20" s="9" t="s">
        <v>41</v>
      </c>
      <c r="I20" s="9" t="s">
        <v>42</v>
      </c>
      <c r="J20" s="11">
        <v>0</v>
      </c>
      <c r="K20" s="39">
        <v>0</v>
      </c>
      <c r="L20" s="27">
        <v>0</v>
      </c>
      <c r="M20" s="27">
        <v>0</v>
      </c>
      <c r="N20" s="28" t="s">
        <v>50</v>
      </c>
      <c r="O20" s="25"/>
      <c r="P20" s="25"/>
      <c r="Q20" s="25"/>
      <c r="R20" s="25"/>
    </row>
    <row r="21" spans="1:18" ht="49.5" customHeight="1" thickBot="1" x14ac:dyDescent="0.3">
      <c r="A21" s="50"/>
      <c r="B21" s="53"/>
      <c r="C21" s="48"/>
      <c r="D21" s="12" t="s">
        <v>14</v>
      </c>
      <c r="E21" s="8">
        <v>906</v>
      </c>
      <c r="F21" s="9" t="s">
        <v>25</v>
      </c>
      <c r="G21" s="9" t="s">
        <v>40</v>
      </c>
      <c r="H21" s="9" t="s">
        <v>41</v>
      </c>
      <c r="I21" s="9" t="s">
        <v>42</v>
      </c>
      <c r="J21" s="11">
        <f t="shared" ref="J21:J99" si="0">SUM(K21:M21)</f>
        <v>0</v>
      </c>
      <c r="K21" s="39">
        <v>0</v>
      </c>
      <c r="L21" s="27">
        <v>0</v>
      </c>
      <c r="M21" s="27">
        <v>0</v>
      </c>
      <c r="N21" s="28"/>
      <c r="O21" s="25"/>
      <c r="P21" s="25"/>
      <c r="Q21" s="25"/>
      <c r="R21" s="25"/>
    </row>
    <row r="22" spans="1:18" ht="47.25" customHeight="1" thickBot="1" x14ac:dyDescent="0.3">
      <c r="A22" s="50"/>
      <c r="B22" s="53"/>
      <c r="C22" s="48"/>
      <c r="D22" s="12" t="s">
        <v>15</v>
      </c>
      <c r="E22" s="8">
        <v>906</v>
      </c>
      <c r="F22" s="9" t="s">
        <v>25</v>
      </c>
      <c r="G22" s="9" t="s">
        <v>40</v>
      </c>
      <c r="H22" s="9" t="s">
        <v>41</v>
      </c>
      <c r="I22" s="9" t="s">
        <v>42</v>
      </c>
      <c r="J22" s="36">
        <f t="shared" si="0"/>
        <v>48588500</v>
      </c>
      <c r="K22" s="39">
        <v>16229500</v>
      </c>
      <c r="L22" s="39">
        <v>16179500</v>
      </c>
      <c r="M22" s="39">
        <v>16179500</v>
      </c>
      <c r="N22" s="28"/>
      <c r="O22" s="25"/>
      <c r="P22" s="25"/>
      <c r="Q22" s="25"/>
      <c r="R22" s="25"/>
    </row>
    <row r="23" spans="1:18" ht="34.5" customHeight="1" thickBot="1" x14ac:dyDescent="0.3">
      <c r="A23" s="50"/>
      <c r="B23" s="53"/>
      <c r="C23" s="48"/>
      <c r="D23" s="12" t="s">
        <v>16</v>
      </c>
      <c r="E23" s="8">
        <v>906</v>
      </c>
      <c r="F23" s="9" t="s">
        <v>25</v>
      </c>
      <c r="G23" s="9" t="s">
        <v>40</v>
      </c>
      <c r="H23" s="9" t="s">
        <v>41</v>
      </c>
      <c r="I23" s="9" t="s">
        <v>42</v>
      </c>
      <c r="J23" s="11">
        <f t="shared" si="0"/>
        <v>0</v>
      </c>
      <c r="K23" s="39">
        <v>0</v>
      </c>
      <c r="L23" s="27">
        <v>0</v>
      </c>
      <c r="M23" s="27">
        <v>0</v>
      </c>
      <c r="N23" s="28"/>
      <c r="O23" s="25"/>
      <c r="P23" s="25"/>
      <c r="Q23" s="25"/>
      <c r="R23" s="25"/>
    </row>
    <row r="24" spans="1:18" ht="49.5" customHeight="1" thickBot="1" x14ac:dyDescent="0.3">
      <c r="A24" s="51"/>
      <c r="B24" s="54"/>
      <c r="C24" s="49"/>
      <c r="D24" s="15" t="s">
        <v>23</v>
      </c>
      <c r="E24" s="22"/>
      <c r="F24" s="23" t="s">
        <v>25</v>
      </c>
      <c r="G24" s="23" t="s">
        <v>40</v>
      </c>
      <c r="H24" s="23" t="s">
        <v>41</v>
      </c>
      <c r="I24" s="23" t="s">
        <v>42</v>
      </c>
      <c r="J24" s="24">
        <f t="shared" si="0"/>
        <v>48588500</v>
      </c>
      <c r="K24" s="43">
        <f>SUM(K20:K23)</f>
        <v>16229500</v>
      </c>
      <c r="L24" s="29">
        <f>SUM(L20:L23)</f>
        <v>16179500</v>
      </c>
      <c r="M24" s="29">
        <f>SUM(M20:M23)</f>
        <v>16179500</v>
      </c>
      <c r="N24" s="30"/>
      <c r="O24" s="25"/>
      <c r="P24" s="25"/>
      <c r="Q24" s="25"/>
      <c r="R24" s="25"/>
    </row>
    <row r="25" spans="1:18" ht="48.75" customHeight="1" thickBot="1" x14ac:dyDescent="0.3">
      <c r="A25" s="47">
        <v>3</v>
      </c>
      <c r="B25" s="52" t="s">
        <v>56</v>
      </c>
      <c r="C25" s="47" t="s">
        <v>44</v>
      </c>
      <c r="D25" s="12" t="s">
        <v>13</v>
      </c>
      <c r="E25" s="8">
        <v>906</v>
      </c>
      <c r="F25" s="9" t="s">
        <v>25</v>
      </c>
      <c r="G25" s="9" t="s">
        <v>40</v>
      </c>
      <c r="H25" s="9" t="s">
        <v>41</v>
      </c>
      <c r="I25" s="9" t="s">
        <v>57</v>
      </c>
      <c r="J25" s="11">
        <v>0</v>
      </c>
      <c r="K25" s="39">
        <v>0</v>
      </c>
      <c r="L25" s="27">
        <v>0</v>
      </c>
      <c r="M25" s="27">
        <v>0</v>
      </c>
      <c r="N25" s="28" t="s">
        <v>50</v>
      </c>
      <c r="O25" s="25"/>
      <c r="P25" s="25"/>
      <c r="Q25" s="25"/>
      <c r="R25" s="25"/>
    </row>
    <row r="26" spans="1:18" ht="51" customHeight="1" thickBot="1" x14ac:dyDescent="0.3">
      <c r="A26" s="50"/>
      <c r="B26" s="53"/>
      <c r="C26" s="48"/>
      <c r="D26" s="12" t="s">
        <v>14</v>
      </c>
      <c r="E26" s="8">
        <v>906</v>
      </c>
      <c r="F26" s="9" t="s">
        <v>25</v>
      </c>
      <c r="G26" s="9" t="s">
        <v>40</v>
      </c>
      <c r="H26" s="9" t="s">
        <v>41</v>
      </c>
      <c r="I26" s="9" t="s">
        <v>57</v>
      </c>
      <c r="J26" s="11">
        <f t="shared" ref="J26:J29" si="1">SUM(K26:M26)</f>
        <v>0</v>
      </c>
      <c r="K26" s="39">
        <v>0</v>
      </c>
      <c r="L26" s="27">
        <v>0</v>
      </c>
      <c r="M26" s="27">
        <v>0</v>
      </c>
      <c r="N26" s="28"/>
      <c r="O26" s="25"/>
      <c r="P26" s="25"/>
      <c r="Q26" s="25"/>
      <c r="R26" s="25"/>
    </row>
    <row r="27" spans="1:18" ht="48" customHeight="1" thickBot="1" x14ac:dyDescent="0.3">
      <c r="A27" s="50"/>
      <c r="B27" s="53"/>
      <c r="C27" s="48"/>
      <c r="D27" s="12" t="s">
        <v>15</v>
      </c>
      <c r="E27" s="8">
        <v>906</v>
      </c>
      <c r="F27" s="9" t="s">
        <v>25</v>
      </c>
      <c r="G27" s="9" t="s">
        <v>40</v>
      </c>
      <c r="H27" s="9" t="s">
        <v>41</v>
      </c>
      <c r="I27" s="9" t="s">
        <v>57</v>
      </c>
      <c r="J27" s="36">
        <f t="shared" si="1"/>
        <v>2250000</v>
      </c>
      <c r="K27" s="39">
        <v>750000</v>
      </c>
      <c r="L27" s="39">
        <v>750000</v>
      </c>
      <c r="M27" s="39">
        <v>750000</v>
      </c>
      <c r="N27" s="28"/>
      <c r="O27" s="25"/>
      <c r="P27" s="25"/>
      <c r="Q27" s="25"/>
      <c r="R27" s="25"/>
    </row>
    <row r="28" spans="1:18" ht="34.5" customHeight="1" thickBot="1" x14ac:dyDescent="0.3">
      <c r="A28" s="50"/>
      <c r="B28" s="53"/>
      <c r="C28" s="48"/>
      <c r="D28" s="12" t="s">
        <v>16</v>
      </c>
      <c r="E28" s="8">
        <v>906</v>
      </c>
      <c r="F28" s="9" t="s">
        <v>25</v>
      </c>
      <c r="G28" s="9" t="s">
        <v>40</v>
      </c>
      <c r="H28" s="9" t="s">
        <v>41</v>
      </c>
      <c r="I28" s="9" t="s">
        <v>57</v>
      </c>
      <c r="J28" s="11">
        <f t="shared" si="1"/>
        <v>0</v>
      </c>
      <c r="K28" s="39">
        <v>0</v>
      </c>
      <c r="L28" s="27">
        <v>0</v>
      </c>
      <c r="M28" s="27">
        <v>0</v>
      </c>
      <c r="N28" s="28"/>
      <c r="O28" s="25"/>
      <c r="P28" s="25"/>
      <c r="Q28" s="25"/>
      <c r="R28" s="25"/>
    </row>
    <row r="29" spans="1:18" ht="48.75" customHeight="1" thickBot="1" x14ac:dyDescent="0.3">
      <c r="A29" s="51"/>
      <c r="B29" s="54"/>
      <c r="C29" s="49"/>
      <c r="D29" s="15" t="s">
        <v>23</v>
      </c>
      <c r="E29" s="22"/>
      <c r="F29" s="23" t="s">
        <v>25</v>
      </c>
      <c r="G29" s="23" t="s">
        <v>40</v>
      </c>
      <c r="H29" s="23" t="s">
        <v>41</v>
      </c>
      <c r="I29" s="23" t="s">
        <v>57</v>
      </c>
      <c r="J29" s="24">
        <f t="shared" si="1"/>
        <v>2250000</v>
      </c>
      <c r="K29" s="43">
        <f>SUM(K25:K28)</f>
        <v>750000</v>
      </c>
      <c r="L29" s="29">
        <f>SUM(L25:L28)</f>
        <v>750000</v>
      </c>
      <c r="M29" s="29">
        <f>SUM(M25:M28)</f>
        <v>750000</v>
      </c>
      <c r="N29" s="30"/>
      <c r="O29" s="25"/>
      <c r="P29" s="25"/>
      <c r="Q29" s="25"/>
      <c r="R29" s="25"/>
    </row>
    <row r="30" spans="1:18" ht="48" thickBot="1" x14ac:dyDescent="0.3">
      <c r="A30" s="47">
        <v>4</v>
      </c>
      <c r="B30" s="52" t="s">
        <v>53</v>
      </c>
      <c r="C30" s="47" t="s">
        <v>44</v>
      </c>
      <c r="D30" s="12" t="s">
        <v>13</v>
      </c>
      <c r="E30" s="8">
        <v>906</v>
      </c>
      <c r="F30" s="9" t="s">
        <v>25</v>
      </c>
      <c r="G30" s="9" t="s">
        <v>40</v>
      </c>
      <c r="H30" s="9" t="s">
        <v>32</v>
      </c>
      <c r="I30" s="9" t="s">
        <v>22</v>
      </c>
      <c r="J30" s="11">
        <f t="shared" si="0"/>
        <v>0</v>
      </c>
      <c r="K30" s="16">
        <v>0</v>
      </c>
      <c r="L30" s="16">
        <v>0</v>
      </c>
      <c r="M30" s="16">
        <v>0</v>
      </c>
      <c r="N30" s="8" t="s">
        <v>51</v>
      </c>
      <c r="O30" s="25"/>
      <c r="P30" s="25"/>
      <c r="Q30" s="25"/>
      <c r="R30" s="25"/>
    </row>
    <row r="31" spans="1:18" ht="48" thickBot="1" x14ac:dyDescent="0.3">
      <c r="A31" s="48"/>
      <c r="B31" s="53"/>
      <c r="C31" s="48"/>
      <c r="D31" s="12" t="s">
        <v>14</v>
      </c>
      <c r="E31" s="8">
        <v>906</v>
      </c>
      <c r="F31" s="9" t="s">
        <v>25</v>
      </c>
      <c r="G31" s="9" t="s">
        <v>40</v>
      </c>
      <c r="H31" s="9" t="s">
        <v>32</v>
      </c>
      <c r="I31" s="9" t="s">
        <v>22</v>
      </c>
      <c r="J31" s="11">
        <f t="shared" si="0"/>
        <v>0</v>
      </c>
      <c r="K31" s="16">
        <v>0</v>
      </c>
      <c r="L31" s="16">
        <v>0</v>
      </c>
      <c r="M31" s="16">
        <v>0</v>
      </c>
      <c r="N31" s="8"/>
      <c r="O31" s="25"/>
      <c r="P31" s="25"/>
      <c r="Q31" s="25"/>
      <c r="R31" s="25"/>
    </row>
    <row r="32" spans="1:18" ht="48" thickBot="1" x14ac:dyDescent="0.3">
      <c r="A32" s="48"/>
      <c r="B32" s="53"/>
      <c r="C32" s="48"/>
      <c r="D32" s="12" t="s">
        <v>15</v>
      </c>
      <c r="E32" s="8">
        <v>906</v>
      </c>
      <c r="F32" s="9" t="s">
        <v>25</v>
      </c>
      <c r="G32" s="9" t="s">
        <v>40</v>
      </c>
      <c r="H32" s="9" t="s">
        <v>32</v>
      </c>
      <c r="I32" s="9" t="s">
        <v>22</v>
      </c>
      <c r="J32" s="36">
        <f t="shared" si="0"/>
        <v>20449812</v>
      </c>
      <c r="K32" s="10">
        <v>7296604</v>
      </c>
      <c r="L32" s="10">
        <v>6576604</v>
      </c>
      <c r="M32" s="10">
        <v>6576604</v>
      </c>
      <c r="N32" s="13"/>
      <c r="O32" s="25"/>
      <c r="P32" s="25"/>
      <c r="Q32" s="25"/>
      <c r="R32" s="25"/>
    </row>
    <row r="33" spans="1:18" ht="32.25" thickBot="1" x14ac:dyDescent="0.3">
      <c r="A33" s="48"/>
      <c r="B33" s="53"/>
      <c r="C33" s="48"/>
      <c r="D33" s="12" t="s">
        <v>16</v>
      </c>
      <c r="E33" s="8">
        <v>906</v>
      </c>
      <c r="F33" s="9" t="s">
        <v>25</v>
      </c>
      <c r="G33" s="9" t="s">
        <v>40</v>
      </c>
      <c r="H33" s="9" t="s">
        <v>32</v>
      </c>
      <c r="I33" s="9" t="s">
        <v>22</v>
      </c>
      <c r="J33" s="11">
        <f t="shared" si="0"/>
        <v>0</v>
      </c>
      <c r="K33" s="16">
        <v>0</v>
      </c>
      <c r="L33" s="16">
        <v>0</v>
      </c>
      <c r="M33" s="16">
        <v>0</v>
      </c>
      <c r="N33" s="8"/>
      <c r="O33" s="25"/>
      <c r="P33" s="25"/>
      <c r="Q33" s="25"/>
      <c r="R33" s="25"/>
    </row>
    <row r="34" spans="1:18" ht="48" thickBot="1" x14ac:dyDescent="0.3">
      <c r="A34" s="49"/>
      <c r="B34" s="54"/>
      <c r="C34" s="49"/>
      <c r="D34" s="15" t="s">
        <v>23</v>
      </c>
      <c r="E34" s="22"/>
      <c r="F34" s="23" t="s">
        <v>25</v>
      </c>
      <c r="G34" s="23" t="s">
        <v>40</v>
      </c>
      <c r="H34" s="23" t="s">
        <v>32</v>
      </c>
      <c r="I34" s="23" t="s">
        <v>22</v>
      </c>
      <c r="J34" s="24">
        <f t="shared" si="0"/>
        <v>20449812</v>
      </c>
      <c r="K34" s="31">
        <f>SUM(K30:K33)</f>
        <v>7296604</v>
      </c>
      <c r="L34" s="31">
        <f>SUM(L30:L33)</f>
        <v>6576604</v>
      </c>
      <c r="M34" s="31">
        <f>SUM(M30:M33)</f>
        <v>6576604</v>
      </c>
      <c r="N34" s="22"/>
      <c r="O34" s="25"/>
      <c r="P34" s="25"/>
      <c r="Q34" s="25"/>
      <c r="R34" s="25"/>
    </row>
    <row r="35" spans="1:18" ht="48" thickBot="1" x14ac:dyDescent="0.3">
      <c r="A35" s="47">
        <v>5</v>
      </c>
      <c r="B35" s="52" t="s">
        <v>56</v>
      </c>
      <c r="C35" s="47" t="s">
        <v>44</v>
      </c>
      <c r="D35" s="12" t="s">
        <v>13</v>
      </c>
      <c r="E35" s="8">
        <v>906</v>
      </c>
      <c r="F35" s="9" t="s">
        <v>25</v>
      </c>
      <c r="G35" s="9" t="s">
        <v>40</v>
      </c>
      <c r="H35" s="9" t="s">
        <v>32</v>
      </c>
      <c r="I35" s="9" t="s">
        <v>57</v>
      </c>
      <c r="J35" s="11">
        <f t="shared" ref="J35:J39" si="2">SUM(K35:M35)</f>
        <v>0</v>
      </c>
      <c r="K35" s="16">
        <v>0</v>
      </c>
      <c r="L35" s="16">
        <v>0</v>
      </c>
      <c r="M35" s="16">
        <v>0</v>
      </c>
      <c r="N35" s="8" t="s">
        <v>51</v>
      </c>
      <c r="O35" s="25"/>
      <c r="P35" s="25"/>
      <c r="Q35" s="25"/>
      <c r="R35" s="25"/>
    </row>
    <row r="36" spans="1:18" ht="48" thickBot="1" x14ac:dyDescent="0.3">
      <c r="A36" s="48"/>
      <c r="B36" s="53"/>
      <c r="C36" s="48"/>
      <c r="D36" s="12" t="s">
        <v>14</v>
      </c>
      <c r="E36" s="8">
        <v>906</v>
      </c>
      <c r="F36" s="9" t="s">
        <v>25</v>
      </c>
      <c r="G36" s="9" t="s">
        <v>40</v>
      </c>
      <c r="H36" s="9" t="s">
        <v>32</v>
      </c>
      <c r="I36" s="9" t="s">
        <v>57</v>
      </c>
      <c r="J36" s="11">
        <f t="shared" si="2"/>
        <v>0</v>
      </c>
      <c r="K36" s="16">
        <v>0</v>
      </c>
      <c r="L36" s="16">
        <v>0</v>
      </c>
      <c r="M36" s="16">
        <v>0</v>
      </c>
      <c r="N36" s="8"/>
      <c r="O36" s="25"/>
      <c r="P36" s="25"/>
      <c r="Q36" s="25"/>
      <c r="R36" s="25"/>
    </row>
    <row r="37" spans="1:18" ht="48" thickBot="1" x14ac:dyDescent="0.3">
      <c r="A37" s="48"/>
      <c r="B37" s="53"/>
      <c r="C37" s="48"/>
      <c r="D37" s="12" t="s">
        <v>15</v>
      </c>
      <c r="E37" s="8">
        <v>906</v>
      </c>
      <c r="F37" s="9" t="s">
        <v>25</v>
      </c>
      <c r="G37" s="9" t="s">
        <v>40</v>
      </c>
      <c r="H37" s="9" t="s">
        <v>32</v>
      </c>
      <c r="I37" s="9" t="s">
        <v>57</v>
      </c>
      <c r="J37" s="36">
        <f t="shared" si="2"/>
        <v>144000</v>
      </c>
      <c r="K37" s="10">
        <v>48000</v>
      </c>
      <c r="L37" s="16">
        <v>48000</v>
      </c>
      <c r="M37" s="16">
        <v>48000</v>
      </c>
      <c r="N37" s="13"/>
      <c r="O37" s="25"/>
      <c r="P37" s="25"/>
      <c r="Q37" s="25"/>
      <c r="R37" s="25"/>
    </row>
    <row r="38" spans="1:18" ht="32.25" thickBot="1" x14ac:dyDescent="0.3">
      <c r="A38" s="48"/>
      <c r="B38" s="53"/>
      <c r="C38" s="48"/>
      <c r="D38" s="12" t="s">
        <v>16</v>
      </c>
      <c r="E38" s="8">
        <v>906</v>
      </c>
      <c r="F38" s="9" t="s">
        <v>25</v>
      </c>
      <c r="G38" s="9" t="s">
        <v>40</v>
      </c>
      <c r="H38" s="9" t="s">
        <v>32</v>
      </c>
      <c r="I38" s="9" t="s">
        <v>57</v>
      </c>
      <c r="J38" s="11">
        <f t="shared" si="2"/>
        <v>0</v>
      </c>
      <c r="K38" s="16">
        <v>0</v>
      </c>
      <c r="L38" s="16">
        <v>0</v>
      </c>
      <c r="M38" s="16">
        <v>0</v>
      </c>
      <c r="N38" s="8"/>
      <c r="O38" s="25"/>
      <c r="P38" s="25"/>
      <c r="Q38" s="25"/>
      <c r="R38" s="25"/>
    </row>
    <row r="39" spans="1:18" ht="51.75" customHeight="1" thickBot="1" x14ac:dyDescent="0.3">
      <c r="A39" s="49"/>
      <c r="B39" s="54"/>
      <c r="C39" s="49"/>
      <c r="D39" s="15" t="s">
        <v>23</v>
      </c>
      <c r="E39" s="22"/>
      <c r="F39" s="23" t="s">
        <v>25</v>
      </c>
      <c r="G39" s="23" t="s">
        <v>40</v>
      </c>
      <c r="H39" s="23" t="s">
        <v>32</v>
      </c>
      <c r="I39" s="23" t="s">
        <v>57</v>
      </c>
      <c r="J39" s="24">
        <f t="shared" si="2"/>
        <v>144000</v>
      </c>
      <c r="K39" s="31">
        <f>SUM(K35:K38)</f>
        <v>48000</v>
      </c>
      <c r="L39" s="31">
        <f>SUM(L35:L38)</f>
        <v>48000</v>
      </c>
      <c r="M39" s="31">
        <f>SUM(M35:M38)</f>
        <v>48000</v>
      </c>
      <c r="N39" s="22"/>
      <c r="O39" s="25"/>
      <c r="P39" s="25"/>
      <c r="Q39" s="25"/>
      <c r="R39" s="25"/>
    </row>
    <row r="40" spans="1:18" ht="48" thickBot="1" x14ac:dyDescent="0.3">
      <c r="A40" s="32">
        <v>6</v>
      </c>
      <c r="B40" s="52" t="s">
        <v>55</v>
      </c>
      <c r="C40" s="47" t="s">
        <v>44</v>
      </c>
      <c r="D40" s="12" t="s">
        <v>13</v>
      </c>
      <c r="E40" s="8">
        <v>906</v>
      </c>
      <c r="F40" s="9" t="s">
        <v>25</v>
      </c>
      <c r="G40" s="9" t="s">
        <v>40</v>
      </c>
      <c r="H40" s="9" t="s">
        <v>33</v>
      </c>
      <c r="I40" s="9" t="s">
        <v>34</v>
      </c>
      <c r="J40" s="11">
        <f t="shared" si="0"/>
        <v>0</v>
      </c>
      <c r="K40" s="16">
        <v>0</v>
      </c>
      <c r="L40" s="16">
        <v>0</v>
      </c>
      <c r="M40" s="16">
        <v>0</v>
      </c>
      <c r="N40" s="8" t="s">
        <v>49</v>
      </c>
      <c r="O40" s="25"/>
      <c r="P40" s="25"/>
      <c r="Q40" s="25"/>
      <c r="R40" s="25"/>
    </row>
    <row r="41" spans="1:18" ht="48" thickBot="1" x14ac:dyDescent="0.3">
      <c r="A41" s="33"/>
      <c r="B41" s="53"/>
      <c r="C41" s="48"/>
      <c r="D41" s="12" t="s">
        <v>14</v>
      </c>
      <c r="E41" s="8">
        <v>906</v>
      </c>
      <c r="F41" s="9" t="s">
        <v>25</v>
      </c>
      <c r="G41" s="9" t="s">
        <v>40</v>
      </c>
      <c r="H41" s="9" t="s">
        <v>33</v>
      </c>
      <c r="I41" s="9" t="s">
        <v>34</v>
      </c>
      <c r="J41" s="11">
        <f t="shared" si="0"/>
        <v>0</v>
      </c>
      <c r="K41" s="16">
        <v>0</v>
      </c>
      <c r="L41" s="16">
        <v>0</v>
      </c>
      <c r="M41" s="16">
        <v>0</v>
      </c>
      <c r="N41" s="8"/>
      <c r="O41" s="25"/>
      <c r="P41" s="25"/>
      <c r="Q41" s="25"/>
      <c r="R41" s="25"/>
    </row>
    <row r="42" spans="1:18" ht="48" thickBot="1" x14ac:dyDescent="0.3">
      <c r="A42" s="33"/>
      <c r="B42" s="53"/>
      <c r="C42" s="48"/>
      <c r="D42" s="12" t="s">
        <v>15</v>
      </c>
      <c r="E42" s="8">
        <v>906</v>
      </c>
      <c r="F42" s="9" t="s">
        <v>25</v>
      </c>
      <c r="G42" s="9" t="s">
        <v>40</v>
      </c>
      <c r="H42" s="9" t="s">
        <v>33</v>
      </c>
      <c r="I42" s="9" t="s">
        <v>34</v>
      </c>
      <c r="J42" s="36">
        <f t="shared" si="0"/>
        <v>78204882</v>
      </c>
      <c r="K42" s="10">
        <v>26208294</v>
      </c>
      <c r="L42" s="10">
        <v>25998294</v>
      </c>
      <c r="M42" s="10">
        <v>25998294</v>
      </c>
      <c r="N42" s="13"/>
      <c r="O42" s="25"/>
      <c r="P42" s="25"/>
      <c r="Q42" s="25"/>
      <c r="R42" s="25"/>
    </row>
    <row r="43" spans="1:18" ht="32.25" thickBot="1" x14ac:dyDescent="0.3">
      <c r="A43" s="33"/>
      <c r="B43" s="53"/>
      <c r="C43" s="48"/>
      <c r="D43" s="12" t="s">
        <v>16</v>
      </c>
      <c r="E43" s="8">
        <v>906</v>
      </c>
      <c r="F43" s="9" t="s">
        <v>25</v>
      </c>
      <c r="G43" s="9" t="s">
        <v>40</v>
      </c>
      <c r="H43" s="9" t="s">
        <v>33</v>
      </c>
      <c r="I43" s="9" t="s">
        <v>34</v>
      </c>
      <c r="J43" s="11">
        <f t="shared" si="0"/>
        <v>0</v>
      </c>
      <c r="K43" s="16">
        <v>0</v>
      </c>
      <c r="L43" s="16">
        <v>0</v>
      </c>
      <c r="M43" s="16">
        <v>0</v>
      </c>
      <c r="N43" s="8"/>
      <c r="O43" s="25"/>
      <c r="P43" s="25"/>
      <c r="Q43" s="25"/>
      <c r="R43" s="25"/>
    </row>
    <row r="44" spans="1:18" ht="48" thickBot="1" x14ac:dyDescent="0.3">
      <c r="A44" s="33"/>
      <c r="B44" s="54"/>
      <c r="C44" s="49"/>
      <c r="D44" s="15" t="s">
        <v>23</v>
      </c>
      <c r="E44" s="22"/>
      <c r="F44" s="23" t="s">
        <v>25</v>
      </c>
      <c r="G44" s="23" t="s">
        <v>40</v>
      </c>
      <c r="H44" s="23" t="s">
        <v>33</v>
      </c>
      <c r="I44" s="23" t="s">
        <v>34</v>
      </c>
      <c r="J44" s="24">
        <f t="shared" si="0"/>
        <v>78204882</v>
      </c>
      <c r="K44" s="31">
        <f t="shared" ref="K44:L44" si="3">SUM(K40:K43)</f>
        <v>26208294</v>
      </c>
      <c r="L44" s="31">
        <f t="shared" si="3"/>
        <v>25998294</v>
      </c>
      <c r="M44" s="31">
        <f t="shared" ref="M44" si="4">SUM(M40:M43)</f>
        <v>25998294</v>
      </c>
      <c r="N44" s="14"/>
      <c r="O44" s="25"/>
      <c r="P44" s="25"/>
      <c r="Q44" s="25"/>
      <c r="R44" s="25"/>
    </row>
    <row r="45" spans="1:18" ht="48" thickBot="1" x14ac:dyDescent="0.3">
      <c r="A45" s="32">
        <v>7</v>
      </c>
      <c r="B45" s="52" t="s">
        <v>56</v>
      </c>
      <c r="C45" s="47" t="s">
        <v>44</v>
      </c>
      <c r="D45" s="12" t="s">
        <v>13</v>
      </c>
      <c r="E45" s="8">
        <v>906</v>
      </c>
      <c r="F45" s="9" t="s">
        <v>25</v>
      </c>
      <c r="G45" s="9" t="s">
        <v>40</v>
      </c>
      <c r="H45" s="9" t="s">
        <v>33</v>
      </c>
      <c r="I45" s="9" t="s">
        <v>57</v>
      </c>
      <c r="J45" s="11">
        <f t="shared" ref="J45:J49" si="5">SUM(K45:M45)</f>
        <v>0</v>
      </c>
      <c r="K45" s="16">
        <v>0</v>
      </c>
      <c r="L45" s="16">
        <v>0</v>
      </c>
      <c r="M45" s="16">
        <v>0</v>
      </c>
      <c r="N45" s="8" t="s">
        <v>49</v>
      </c>
      <c r="O45" s="25"/>
      <c r="P45" s="25"/>
      <c r="Q45" s="25"/>
      <c r="R45" s="25"/>
    </row>
    <row r="46" spans="1:18" ht="48" thickBot="1" x14ac:dyDescent="0.3">
      <c r="A46" s="33"/>
      <c r="B46" s="53"/>
      <c r="C46" s="48"/>
      <c r="D46" s="12" t="s">
        <v>14</v>
      </c>
      <c r="E46" s="8">
        <v>906</v>
      </c>
      <c r="F46" s="9" t="s">
        <v>25</v>
      </c>
      <c r="G46" s="9" t="s">
        <v>40</v>
      </c>
      <c r="H46" s="9" t="s">
        <v>33</v>
      </c>
      <c r="I46" s="9" t="s">
        <v>57</v>
      </c>
      <c r="J46" s="11">
        <f t="shared" si="5"/>
        <v>0</v>
      </c>
      <c r="K46" s="16">
        <v>0</v>
      </c>
      <c r="L46" s="16">
        <v>0</v>
      </c>
      <c r="M46" s="16">
        <v>0</v>
      </c>
      <c r="N46" s="8"/>
      <c r="O46" s="25"/>
      <c r="P46" s="25"/>
      <c r="Q46" s="25"/>
      <c r="R46" s="25"/>
    </row>
    <row r="47" spans="1:18" ht="48" thickBot="1" x14ac:dyDescent="0.3">
      <c r="A47" s="33"/>
      <c r="B47" s="53"/>
      <c r="C47" s="48"/>
      <c r="D47" s="12" t="s">
        <v>15</v>
      </c>
      <c r="E47" s="8">
        <v>906</v>
      </c>
      <c r="F47" s="9" t="s">
        <v>25</v>
      </c>
      <c r="G47" s="9" t="s">
        <v>40</v>
      </c>
      <c r="H47" s="9" t="s">
        <v>33</v>
      </c>
      <c r="I47" s="9" t="s">
        <v>57</v>
      </c>
      <c r="J47" s="36">
        <f t="shared" si="5"/>
        <v>210000</v>
      </c>
      <c r="K47" s="10">
        <v>70000</v>
      </c>
      <c r="L47" s="16">
        <v>70000</v>
      </c>
      <c r="M47" s="16">
        <v>70000</v>
      </c>
      <c r="N47" s="13"/>
      <c r="O47" s="25"/>
      <c r="P47" s="25"/>
      <c r="Q47" s="25"/>
      <c r="R47" s="25"/>
    </row>
    <row r="48" spans="1:18" ht="32.25" thickBot="1" x14ac:dyDescent="0.3">
      <c r="A48" s="33"/>
      <c r="B48" s="53"/>
      <c r="C48" s="48"/>
      <c r="D48" s="12" t="s">
        <v>16</v>
      </c>
      <c r="E48" s="8">
        <v>906</v>
      </c>
      <c r="F48" s="9" t="s">
        <v>25</v>
      </c>
      <c r="G48" s="9" t="s">
        <v>40</v>
      </c>
      <c r="H48" s="9" t="s">
        <v>33</v>
      </c>
      <c r="I48" s="9" t="s">
        <v>57</v>
      </c>
      <c r="J48" s="11">
        <f t="shared" si="5"/>
        <v>0</v>
      </c>
      <c r="K48" s="16">
        <v>0</v>
      </c>
      <c r="L48" s="16">
        <v>0</v>
      </c>
      <c r="M48" s="16">
        <v>0</v>
      </c>
      <c r="N48" s="8"/>
      <c r="O48" s="25"/>
      <c r="P48" s="25"/>
      <c r="Q48" s="25"/>
      <c r="R48" s="25"/>
    </row>
    <row r="49" spans="1:18" ht="48" thickBot="1" x14ac:dyDescent="0.3">
      <c r="A49" s="33"/>
      <c r="B49" s="54"/>
      <c r="C49" s="49"/>
      <c r="D49" s="15" t="s">
        <v>23</v>
      </c>
      <c r="E49" s="22"/>
      <c r="F49" s="23" t="s">
        <v>25</v>
      </c>
      <c r="G49" s="23" t="s">
        <v>40</v>
      </c>
      <c r="H49" s="23" t="s">
        <v>33</v>
      </c>
      <c r="I49" s="23" t="s">
        <v>57</v>
      </c>
      <c r="J49" s="24">
        <f t="shared" si="5"/>
        <v>210000</v>
      </c>
      <c r="K49" s="31">
        <f t="shared" ref="K49:M49" si="6">SUM(K45:K48)</f>
        <v>70000</v>
      </c>
      <c r="L49" s="31">
        <f t="shared" si="6"/>
        <v>70000</v>
      </c>
      <c r="M49" s="31">
        <f t="shared" si="6"/>
        <v>70000</v>
      </c>
      <c r="N49" s="14"/>
      <c r="O49" s="25"/>
      <c r="P49" s="25"/>
      <c r="Q49" s="25"/>
      <c r="R49" s="25"/>
    </row>
    <row r="50" spans="1:18" ht="48" thickBot="1" x14ac:dyDescent="0.3">
      <c r="A50" s="34">
        <v>8</v>
      </c>
      <c r="B50" s="52" t="s">
        <v>38</v>
      </c>
      <c r="C50" s="47" t="s">
        <v>44</v>
      </c>
      <c r="D50" s="12" t="s">
        <v>13</v>
      </c>
      <c r="E50" s="8">
        <v>906</v>
      </c>
      <c r="F50" s="9" t="s">
        <v>25</v>
      </c>
      <c r="G50" s="9" t="s">
        <v>40</v>
      </c>
      <c r="H50" s="9" t="s">
        <v>33</v>
      </c>
      <c r="I50" s="9" t="s">
        <v>39</v>
      </c>
      <c r="J50" s="11">
        <f t="shared" si="0"/>
        <v>503065</v>
      </c>
      <c r="K50" s="10">
        <v>164403</v>
      </c>
      <c r="L50" s="10">
        <v>167804</v>
      </c>
      <c r="M50" s="10">
        <v>170858</v>
      </c>
      <c r="N50" s="8"/>
      <c r="O50" s="25"/>
      <c r="P50" s="25"/>
      <c r="Q50" s="25"/>
      <c r="R50" s="25"/>
    </row>
    <row r="51" spans="1:18" ht="48" thickBot="1" x14ac:dyDescent="0.3">
      <c r="A51" s="34"/>
      <c r="B51" s="53"/>
      <c r="C51" s="48"/>
      <c r="D51" s="12" t="s">
        <v>14</v>
      </c>
      <c r="E51" s="8">
        <v>906</v>
      </c>
      <c r="F51" s="9" t="s">
        <v>25</v>
      </c>
      <c r="G51" s="9" t="s">
        <v>40</v>
      </c>
      <c r="H51" s="9" t="s">
        <v>33</v>
      </c>
      <c r="I51" s="9" t="s">
        <v>39</v>
      </c>
      <c r="J51" s="11">
        <f t="shared" si="0"/>
        <v>0</v>
      </c>
      <c r="K51" s="10">
        <v>0</v>
      </c>
      <c r="L51" s="10"/>
      <c r="M51" s="10"/>
      <c r="N51" s="8"/>
      <c r="O51" s="25"/>
      <c r="P51" s="25"/>
      <c r="Q51" s="25"/>
      <c r="R51" s="25"/>
    </row>
    <row r="52" spans="1:18" ht="48" thickBot="1" x14ac:dyDescent="0.3">
      <c r="A52" s="34"/>
      <c r="B52" s="53"/>
      <c r="C52" s="48"/>
      <c r="D52" s="12" t="s">
        <v>15</v>
      </c>
      <c r="E52" s="8">
        <v>906</v>
      </c>
      <c r="F52" s="9" t="s">
        <v>25</v>
      </c>
      <c r="G52" s="9" t="s">
        <v>40</v>
      </c>
      <c r="H52" s="9" t="s">
        <v>33</v>
      </c>
      <c r="I52" s="9" t="s">
        <v>39</v>
      </c>
      <c r="J52" s="11">
        <f t="shared" si="0"/>
        <v>5082</v>
      </c>
      <c r="K52" s="10">
        <v>1661</v>
      </c>
      <c r="L52" s="10">
        <v>1695</v>
      </c>
      <c r="M52" s="10">
        <v>1726</v>
      </c>
      <c r="N52" s="8"/>
      <c r="O52" s="25"/>
      <c r="P52" s="25"/>
      <c r="Q52" s="25"/>
      <c r="R52" s="25"/>
    </row>
    <row r="53" spans="1:18" ht="32.25" thickBot="1" x14ac:dyDescent="0.3">
      <c r="A53" s="34"/>
      <c r="B53" s="53"/>
      <c r="C53" s="48"/>
      <c r="D53" s="12" t="s">
        <v>16</v>
      </c>
      <c r="E53" s="8">
        <v>906</v>
      </c>
      <c r="F53" s="9" t="s">
        <v>25</v>
      </c>
      <c r="G53" s="9" t="s">
        <v>40</v>
      </c>
      <c r="H53" s="9" t="s">
        <v>33</v>
      </c>
      <c r="I53" s="9" t="s">
        <v>39</v>
      </c>
      <c r="J53" s="11">
        <f t="shared" si="0"/>
        <v>0</v>
      </c>
      <c r="K53" s="10"/>
      <c r="L53" s="10"/>
      <c r="M53" s="10"/>
      <c r="N53" s="8"/>
      <c r="O53" s="25"/>
      <c r="P53" s="25"/>
      <c r="Q53" s="25"/>
      <c r="R53" s="25"/>
    </row>
    <row r="54" spans="1:18" ht="48" thickBot="1" x14ac:dyDescent="0.3">
      <c r="A54" s="35"/>
      <c r="B54" s="54"/>
      <c r="C54" s="49"/>
      <c r="D54" s="15" t="s">
        <v>23</v>
      </c>
      <c r="E54" s="22">
        <v>906</v>
      </c>
      <c r="F54" s="23" t="s">
        <v>25</v>
      </c>
      <c r="G54" s="23" t="s">
        <v>40</v>
      </c>
      <c r="H54" s="23" t="s">
        <v>33</v>
      </c>
      <c r="I54" s="23" t="s">
        <v>39</v>
      </c>
      <c r="J54" s="24">
        <f t="shared" si="0"/>
        <v>508147</v>
      </c>
      <c r="K54" s="31">
        <f>SUM(K50:K53)</f>
        <v>166064</v>
      </c>
      <c r="L54" s="31">
        <f>SUM(L50:L52)</f>
        <v>169499</v>
      </c>
      <c r="M54" s="31">
        <f>SUM(M50:M52)</f>
        <v>172584</v>
      </c>
      <c r="N54" s="22"/>
      <c r="O54" s="25"/>
      <c r="P54" s="25"/>
      <c r="Q54" s="25"/>
      <c r="R54" s="25"/>
    </row>
    <row r="55" spans="1:18" ht="48" thickBot="1" x14ac:dyDescent="0.3">
      <c r="A55" s="47">
        <v>9</v>
      </c>
      <c r="B55" s="52" t="s">
        <v>31</v>
      </c>
      <c r="C55" s="47" t="s">
        <v>44</v>
      </c>
      <c r="D55" s="12" t="s">
        <v>13</v>
      </c>
      <c r="E55" s="8">
        <v>906</v>
      </c>
      <c r="F55" s="9" t="s">
        <v>25</v>
      </c>
      <c r="G55" s="9" t="s">
        <v>40</v>
      </c>
      <c r="H55" s="9" t="s">
        <v>18</v>
      </c>
      <c r="I55" s="9" t="s">
        <v>26</v>
      </c>
      <c r="J55" s="11">
        <f t="shared" si="0"/>
        <v>0</v>
      </c>
      <c r="K55" s="16">
        <v>0</v>
      </c>
      <c r="L55" s="16">
        <v>0</v>
      </c>
      <c r="M55" s="16">
        <v>0</v>
      </c>
      <c r="N55" s="8" t="s">
        <v>47</v>
      </c>
      <c r="O55" s="25"/>
      <c r="P55" s="25"/>
      <c r="Q55" s="25"/>
      <c r="R55" s="25"/>
    </row>
    <row r="56" spans="1:18" ht="48" thickBot="1" x14ac:dyDescent="0.3">
      <c r="A56" s="48"/>
      <c r="B56" s="53"/>
      <c r="C56" s="48"/>
      <c r="D56" s="12" t="s">
        <v>14</v>
      </c>
      <c r="E56" s="8">
        <v>906</v>
      </c>
      <c r="F56" s="9" t="s">
        <v>25</v>
      </c>
      <c r="G56" s="9" t="s">
        <v>40</v>
      </c>
      <c r="H56" s="9" t="s">
        <v>18</v>
      </c>
      <c r="I56" s="9" t="s">
        <v>26</v>
      </c>
      <c r="J56" s="11">
        <f t="shared" si="0"/>
        <v>0</v>
      </c>
      <c r="K56" s="16">
        <v>0</v>
      </c>
      <c r="L56" s="16">
        <v>0</v>
      </c>
      <c r="M56" s="16">
        <v>0</v>
      </c>
      <c r="N56" s="8"/>
      <c r="O56" s="25"/>
      <c r="P56" s="25"/>
      <c r="Q56" s="25"/>
      <c r="R56" s="25"/>
    </row>
    <row r="57" spans="1:18" ht="48" thickBot="1" x14ac:dyDescent="0.3">
      <c r="A57" s="48"/>
      <c r="B57" s="53"/>
      <c r="C57" s="48"/>
      <c r="D57" s="12" t="s">
        <v>15</v>
      </c>
      <c r="E57" s="8">
        <v>906</v>
      </c>
      <c r="F57" s="9" t="s">
        <v>25</v>
      </c>
      <c r="G57" s="9" t="s">
        <v>40</v>
      </c>
      <c r="H57" s="9" t="s">
        <v>18</v>
      </c>
      <c r="I57" s="9" t="s">
        <v>26</v>
      </c>
      <c r="J57" s="11">
        <f t="shared" si="0"/>
        <v>10539590</v>
      </c>
      <c r="K57" s="10">
        <v>3586530</v>
      </c>
      <c r="L57" s="10">
        <v>3476530</v>
      </c>
      <c r="M57" s="10">
        <v>3476530</v>
      </c>
      <c r="N57" s="8"/>
      <c r="O57" s="25"/>
      <c r="P57" s="25"/>
      <c r="Q57" s="25"/>
      <c r="R57" s="25"/>
    </row>
    <row r="58" spans="1:18" ht="32.25" thickBot="1" x14ac:dyDescent="0.3">
      <c r="A58" s="48"/>
      <c r="B58" s="53"/>
      <c r="C58" s="48"/>
      <c r="D58" s="12" t="s">
        <v>16</v>
      </c>
      <c r="E58" s="8">
        <v>906</v>
      </c>
      <c r="F58" s="9" t="s">
        <v>25</v>
      </c>
      <c r="G58" s="9" t="s">
        <v>40</v>
      </c>
      <c r="H58" s="9" t="s">
        <v>18</v>
      </c>
      <c r="I58" s="9" t="s">
        <v>26</v>
      </c>
      <c r="J58" s="11">
        <f t="shared" si="0"/>
        <v>0</v>
      </c>
      <c r="K58" s="16">
        <v>0</v>
      </c>
      <c r="L58" s="16">
        <v>0</v>
      </c>
      <c r="M58" s="16">
        <v>0</v>
      </c>
      <c r="N58" s="8"/>
      <c r="O58" s="25"/>
      <c r="P58" s="25"/>
      <c r="Q58" s="25"/>
      <c r="R58" s="25"/>
    </row>
    <row r="59" spans="1:18" ht="48" thickBot="1" x14ac:dyDescent="0.3">
      <c r="A59" s="49"/>
      <c r="B59" s="54"/>
      <c r="C59" s="49"/>
      <c r="D59" s="15" t="s">
        <v>23</v>
      </c>
      <c r="E59" s="22"/>
      <c r="F59" s="23" t="s">
        <v>25</v>
      </c>
      <c r="G59" s="23" t="s">
        <v>40</v>
      </c>
      <c r="H59" s="23" t="s">
        <v>18</v>
      </c>
      <c r="I59" s="23" t="s">
        <v>26</v>
      </c>
      <c r="J59" s="24">
        <f t="shared" si="0"/>
        <v>10539590</v>
      </c>
      <c r="K59" s="31">
        <f>SUM(K55:K58)</f>
        <v>3586530</v>
      </c>
      <c r="L59" s="31">
        <f>SUM(L55:L58)</f>
        <v>3476530</v>
      </c>
      <c r="M59" s="31">
        <f>SUM(M55:M58)</f>
        <v>3476530</v>
      </c>
      <c r="N59" s="22"/>
      <c r="O59" s="25"/>
      <c r="P59" s="25"/>
      <c r="Q59" s="25"/>
      <c r="R59" s="25"/>
    </row>
    <row r="60" spans="1:18" ht="48" thickBot="1" x14ac:dyDescent="0.3">
      <c r="A60" s="47">
        <v>10</v>
      </c>
      <c r="B60" s="52" t="s">
        <v>56</v>
      </c>
      <c r="C60" s="47" t="s">
        <v>44</v>
      </c>
      <c r="D60" s="12" t="s">
        <v>13</v>
      </c>
      <c r="E60" s="8">
        <v>906</v>
      </c>
      <c r="F60" s="9" t="s">
        <v>25</v>
      </c>
      <c r="G60" s="9" t="s">
        <v>40</v>
      </c>
      <c r="H60" s="9" t="s">
        <v>18</v>
      </c>
      <c r="I60" s="9" t="s">
        <v>57</v>
      </c>
      <c r="J60" s="11">
        <f t="shared" ref="J60:J64" si="7">SUM(K60:M60)</f>
        <v>0</v>
      </c>
      <c r="K60" s="16">
        <v>0</v>
      </c>
      <c r="L60" s="16">
        <v>0</v>
      </c>
      <c r="M60" s="16">
        <v>0</v>
      </c>
      <c r="N60" s="8" t="s">
        <v>47</v>
      </c>
      <c r="O60" s="25"/>
      <c r="P60" s="25"/>
      <c r="Q60" s="25"/>
      <c r="R60" s="25"/>
    </row>
    <row r="61" spans="1:18" ht="48" thickBot="1" x14ac:dyDescent="0.3">
      <c r="A61" s="48"/>
      <c r="B61" s="53"/>
      <c r="C61" s="48"/>
      <c r="D61" s="12" t="s">
        <v>14</v>
      </c>
      <c r="E61" s="8">
        <v>906</v>
      </c>
      <c r="F61" s="9" t="s">
        <v>25</v>
      </c>
      <c r="G61" s="9" t="s">
        <v>40</v>
      </c>
      <c r="H61" s="9" t="s">
        <v>18</v>
      </c>
      <c r="I61" s="9" t="s">
        <v>57</v>
      </c>
      <c r="J61" s="11">
        <f t="shared" si="7"/>
        <v>0</v>
      </c>
      <c r="K61" s="16">
        <v>0</v>
      </c>
      <c r="L61" s="16">
        <v>0</v>
      </c>
      <c r="M61" s="16">
        <v>0</v>
      </c>
      <c r="N61" s="8"/>
      <c r="O61" s="25"/>
      <c r="P61" s="25"/>
      <c r="Q61" s="25"/>
      <c r="R61" s="25"/>
    </row>
    <row r="62" spans="1:18" ht="48" thickBot="1" x14ac:dyDescent="0.3">
      <c r="A62" s="48"/>
      <c r="B62" s="53"/>
      <c r="C62" s="48"/>
      <c r="D62" s="12" t="s">
        <v>15</v>
      </c>
      <c r="E62" s="8">
        <v>906</v>
      </c>
      <c r="F62" s="9" t="s">
        <v>25</v>
      </c>
      <c r="G62" s="9" t="s">
        <v>40</v>
      </c>
      <c r="H62" s="9" t="s">
        <v>18</v>
      </c>
      <c r="I62" s="9" t="s">
        <v>57</v>
      </c>
      <c r="J62" s="11">
        <f t="shared" si="7"/>
        <v>387000</v>
      </c>
      <c r="K62" s="10">
        <v>129000</v>
      </c>
      <c r="L62" s="16">
        <v>129000</v>
      </c>
      <c r="M62" s="16">
        <v>129000</v>
      </c>
      <c r="N62" s="8"/>
      <c r="O62" s="25"/>
      <c r="P62" s="25"/>
      <c r="Q62" s="25"/>
      <c r="R62" s="25"/>
    </row>
    <row r="63" spans="1:18" ht="32.25" thickBot="1" x14ac:dyDescent="0.3">
      <c r="A63" s="48"/>
      <c r="B63" s="53"/>
      <c r="C63" s="48"/>
      <c r="D63" s="12" t="s">
        <v>16</v>
      </c>
      <c r="E63" s="8">
        <v>906</v>
      </c>
      <c r="F63" s="9" t="s">
        <v>25</v>
      </c>
      <c r="G63" s="9" t="s">
        <v>40</v>
      </c>
      <c r="H63" s="9" t="s">
        <v>18</v>
      </c>
      <c r="I63" s="9" t="s">
        <v>57</v>
      </c>
      <c r="J63" s="11">
        <f t="shared" si="7"/>
        <v>0</v>
      </c>
      <c r="K63" s="16">
        <v>0</v>
      </c>
      <c r="L63" s="16">
        <v>0</v>
      </c>
      <c r="M63" s="16">
        <v>0</v>
      </c>
      <c r="N63" s="8"/>
      <c r="O63" s="25"/>
      <c r="P63" s="25"/>
      <c r="Q63" s="25"/>
      <c r="R63" s="25"/>
    </row>
    <row r="64" spans="1:18" ht="48" thickBot="1" x14ac:dyDescent="0.3">
      <c r="A64" s="49"/>
      <c r="B64" s="54"/>
      <c r="C64" s="49"/>
      <c r="D64" s="15" t="s">
        <v>23</v>
      </c>
      <c r="E64" s="22"/>
      <c r="F64" s="23" t="s">
        <v>25</v>
      </c>
      <c r="G64" s="23" t="s">
        <v>40</v>
      </c>
      <c r="H64" s="23" t="s">
        <v>18</v>
      </c>
      <c r="I64" s="23" t="s">
        <v>57</v>
      </c>
      <c r="J64" s="24">
        <f t="shared" si="7"/>
        <v>387000</v>
      </c>
      <c r="K64" s="31">
        <f>SUM(K60:K63)</f>
        <v>129000</v>
      </c>
      <c r="L64" s="31">
        <f>SUM(L60:L63)</f>
        <v>129000</v>
      </c>
      <c r="M64" s="31">
        <f>SUM(M60:M63)</f>
        <v>129000</v>
      </c>
      <c r="N64" s="22"/>
      <c r="O64" s="25"/>
      <c r="P64" s="25"/>
      <c r="Q64" s="25"/>
      <c r="R64" s="25"/>
    </row>
    <row r="65" spans="1:18" ht="48" thickBot="1" x14ac:dyDescent="0.3">
      <c r="A65" s="47">
        <v>11</v>
      </c>
      <c r="B65" s="52" t="s">
        <v>27</v>
      </c>
      <c r="C65" s="47" t="s">
        <v>44</v>
      </c>
      <c r="D65" s="12" t="s">
        <v>13</v>
      </c>
      <c r="E65" s="8">
        <v>906</v>
      </c>
      <c r="F65" s="9" t="s">
        <v>25</v>
      </c>
      <c r="G65" s="9" t="s">
        <v>40</v>
      </c>
      <c r="H65" s="9" t="s">
        <v>35</v>
      </c>
      <c r="I65" s="9" t="s">
        <v>28</v>
      </c>
      <c r="J65" s="11">
        <f t="shared" si="0"/>
        <v>0</v>
      </c>
      <c r="K65" s="16">
        <v>0</v>
      </c>
      <c r="L65" s="16">
        <v>0</v>
      </c>
      <c r="M65" s="16">
        <v>0</v>
      </c>
      <c r="N65" s="8" t="s">
        <v>48</v>
      </c>
      <c r="O65" s="25"/>
      <c r="P65" s="25"/>
      <c r="Q65" s="25"/>
      <c r="R65" s="25"/>
    </row>
    <row r="66" spans="1:18" ht="48" thickBot="1" x14ac:dyDescent="0.3">
      <c r="A66" s="48"/>
      <c r="B66" s="53"/>
      <c r="C66" s="48"/>
      <c r="D66" s="12" t="s">
        <v>14</v>
      </c>
      <c r="E66" s="8">
        <v>906</v>
      </c>
      <c r="F66" s="9" t="s">
        <v>25</v>
      </c>
      <c r="G66" s="9" t="s">
        <v>40</v>
      </c>
      <c r="H66" s="9" t="s">
        <v>35</v>
      </c>
      <c r="I66" s="9" t="s">
        <v>28</v>
      </c>
      <c r="J66" s="11">
        <f t="shared" si="0"/>
        <v>0</v>
      </c>
      <c r="K66" s="16">
        <v>0</v>
      </c>
      <c r="L66" s="16">
        <v>0</v>
      </c>
      <c r="M66" s="16">
        <v>0</v>
      </c>
      <c r="N66" s="8"/>
      <c r="O66" s="25"/>
      <c r="P66" s="25"/>
      <c r="Q66" s="25"/>
      <c r="R66" s="25"/>
    </row>
    <row r="67" spans="1:18" ht="48" thickBot="1" x14ac:dyDescent="0.3">
      <c r="A67" s="48"/>
      <c r="B67" s="53"/>
      <c r="C67" s="48"/>
      <c r="D67" s="12" t="s">
        <v>15</v>
      </c>
      <c r="E67" s="8">
        <v>906</v>
      </c>
      <c r="F67" s="9" t="s">
        <v>25</v>
      </c>
      <c r="G67" s="9" t="s">
        <v>40</v>
      </c>
      <c r="H67" s="9" t="s">
        <v>35</v>
      </c>
      <c r="I67" s="9" t="s">
        <v>28</v>
      </c>
      <c r="J67" s="11">
        <f t="shared" si="0"/>
        <v>118467966</v>
      </c>
      <c r="K67" s="10">
        <v>39989322</v>
      </c>
      <c r="L67" s="10">
        <v>39239322</v>
      </c>
      <c r="M67" s="10">
        <v>39239322</v>
      </c>
      <c r="N67" s="8"/>
      <c r="O67" s="25"/>
      <c r="P67" s="25"/>
      <c r="Q67" s="25"/>
      <c r="R67" s="25"/>
    </row>
    <row r="68" spans="1:18" ht="32.25" thickBot="1" x14ac:dyDescent="0.3">
      <c r="A68" s="48"/>
      <c r="B68" s="53"/>
      <c r="C68" s="48"/>
      <c r="D68" s="12" t="s">
        <v>16</v>
      </c>
      <c r="E68" s="8">
        <v>906</v>
      </c>
      <c r="F68" s="9" t="s">
        <v>25</v>
      </c>
      <c r="G68" s="9" t="s">
        <v>40</v>
      </c>
      <c r="H68" s="9" t="s">
        <v>35</v>
      </c>
      <c r="I68" s="9" t="s">
        <v>28</v>
      </c>
      <c r="J68" s="11">
        <f t="shared" si="0"/>
        <v>0</v>
      </c>
      <c r="K68" s="16">
        <v>0</v>
      </c>
      <c r="L68" s="16">
        <v>0</v>
      </c>
      <c r="M68" s="16">
        <v>0</v>
      </c>
      <c r="N68" s="8"/>
      <c r="O68" s="25"/>
      <c r="P68" s="25"/>
      <c r="Q68" s="25"/>
      <c r="R68" s="25"/>
    </row>
    <row r="69" spans="1:18" ht="48" thickBot="1" x14ac:dyDescent="0.3">
      <c r="A69" s="49"/>
      <c r="B69" s="54"/>
      <c r="C69" s="49"/>
      <c r="D69" s="15" t="s">
        <v>23</v>
      </c>
      <c r="E69" s="22"/>
      <c r="F69" s="23" t="s">
        <v>25</v>
      </c>
      <c r="G69" s="23" t="s">
        <v>40</v>
      </c>
      <c r="H69" s="23" t="s">
        <v>35</v>
      </c>
      <c r="I69" s="23" t="s">
        <v>28</v>
      </c>
      <c r="J69" s="24">
        <f t="shared" si="0"/>
        <v>118467966</v>
      </c>
      <c r="K69" s="31">
        <f t="shared" ref="K69" si="8">SUM(K65:K68)</f>
        <v>39989322</v>
      </c>
      <c r="L69" s="31">
        <f t="shared" ref="L69" si="9">SUM(L65:L68)</f>
        <v>39239322</v>
      </c>
      <c r="M69" s="31">
        <f>SUM(M65:M68)</f>
        <v>39239322</v>
      </c>
      <c r="N69" s="22"/>
      <c r="O69" s="25"/>
      <c r="P69" s="25"/>
      <c r="Q69" s="25"/>
      <c r="R69" s="25"/>
    </row>
    <row r="70" spans="1:18" ht="48" thickBot="1" x14ac:dyDescent="0.3">
      <c r="A70" s="47">
        <v>12</v>
      </c>
      <c r="B70" s="52" t="s">
        <v>56</v>
      </c>
      <c r="C70" s="47" t="s">
        <v>44</v>
      </c>
      <c r="D70" s="12" t="s">
        <v>13</v>
      </c>
      <c r="E70" s="8">
        <v>906</v>
      </c>
      <c r="F70" s="9" t="s">
        <v>25</v>
      </c>
      <c r="G70" s="9" t="s">
        <v>40</v>
      </c>
      <c r="H70" s="9" t="s">
        <v>35</v>
      </c>
      <c r="I70" s="9" t="s">
        <v>57</v>
      </c>
      <c r="J70" s="11">
        <f t="shared" ref="J70:J74" si="10">SUM(K70:M70)</f>
        <v>0</v>
      </c>
      <c r="K70" s="16">
        <v>0</v>
      </c>
      <c r="L70" s="16">
        <v>0</v>
      </c>
      <c r="M70" s="16">
        <v>0</v>
      </c>
      <c r="N70" s="8" t="s">
        <v>48</v>
      </c>
      <c r="O70" s="25"/>
      <c r="P70" s="25"/>
      <c r="Q70" s="25"/>
      <c r="R70" s="25"/>
    </row>
    <row r="71" spans="1:18" ht="48" thickBot="1" x14ac:dyDescent="0.3">
      <c r="A71" s="48"/>
      <c r="B71" s="53"/>
      <c r="C71" s="48"/>
      <c r="D71" s="12" t="s">
        <v>14</v>
      </c>
      <c r="E71" s="8">
        <v>906</v>
      </c>
      <c r="F71" s="9" t="s">
        <v>25</v>
      </c>
      <c r="G71" s="9" t="s">
        <v>40</v>
      </c>
      <c r="H71" s="9" t="s">
        <v>35</v>
      </c>
      <c r="I71" s="9" t="s">
        <v>57</v>
      </c>
      <c r="J71" s="11">
        <f t="shared" si="10"/>
        <v>0</v>
      </c>
      <c r="K71" s="16">
        <v>0</v>
      </c>
      <c r="L71" s="16">
        <v>0</v>
      </c>
      <c r="M71" s="16">
        <v>0</v>
      </c>
      <c r="N71" s="8"/>
      <c r="O71" s="25"/>
      <c r="P71" s="25"/>
      <c r="Q71" s="25"/>
      <c r="R71" s="25"/>
    </row>
    <row r="72" spans="1:18" ht="48" thickBot="1" x14ac:dyDescent="0.3">
      <c r="A72" s="48"/>
      <c r="B72" s="53"/>
      <c r="C72" s="48"/>
      <c r="D72" s="12" t="s">
        <v>15</v>
      </c>
      <c r="E72" s="8">
        <v>906</v>
      </c>
      <c r="F72" s="9" t="s">
        <v>25</v>
      </c>
      <c r="G72" s="9" t="s">
        <v>40</v>
      </c>
      <c r="H72" s="9" t="s">
        <v>35</v>
      </c>
      <c r="I72" s="9" t="s">
        <v>57</v>
      </c>
      <c r="J72" s="11">
        <f t="shared" si="10"/>
        <v>134640</v>
      </c>
      <c r="K72" s="10">
        <v>44880</v>
      </c>
      <c r="L72" s="16">
        <v>44880</v>
      </c>
      <c r="M72" s="16">
        <v>44880</v>
      </c>
      <c r="N72" s="8"/>
      <c r="O72" s="25"/>
      <c r="P72" s="25"/>
      <c r="Q72" s="25"/>
      <c r="R72" s="25"/>
    </row>
    <row r="73" spans="1:18" ht="32.25" thickBot="1" x14ac:dyDescent="0.3">
      <c r="A73" s="48"/>
      <c r="B73" s="53"/>
      <c r="C73" s="48"/>
      <c r="D73" s="12" t="s">
        <v>16</v>
      </c>
      <c r="E73" s="8">
        <v>906</v>
      </c>
      <c r="F73" s="9" t="s">
        <v>25</v>
      </c>
      <c r="G73" s="9" t="s">
        <v>40</v>
      </c>
      <c r="H73" s="9" t="s">
        <v>35</v>
      </c>
      <c r="I73" s="9" t="s">
        <v>57</v>
      </c>
      <c r="J73" s="11">
        <f t="shared" si="10"/>
        <v>0</v>
      </c>
      <c r="K73" s="16">
        <v>0</v>
      </c>
      <c r="L73" s="16">
        <v>0</v>
      </c>
      <c r="M73" s="16">
        <v>0</v>
      </c>
      <c r="N73" s="8"/>
      <c r="O73" s="25"/>
      <c r="P73" s="25"/>
      <c r="Q73" s="25"/>
      <c r="R73" s="25"/>
    </row>
    <row r="74" spans="1:18" ht="48" thickBot="1" x14ac:dyDescent="0.3">
      <c r="A74" s="49"/>
      <c r="B74" s="54"/>
      <c r="C74" s="49"/>
      <c r="D74" s="15" t="s">
        <v>23</v>
      </c>
      <c r="E74" s="22"/>
      <c r="F74" s="23" t="s">
        <v>25</v>
      </c>
      <c r="G74" s="23" t="s">
        <v>40</v>
      </c>
      <c r="H74" s="23" t="s">
        <v>35</v>
      </c>
      <c r="I74" s="23" t="s">
        <v>57</v>
      </c>
      <c r="J74" s="24">
        <f t="shared" si="10"/>
        <v>134640</v>
      </c>
      <c r="K74" s="31">
        <f t="shared" ref="K74:M74" si="11">SUM(K70:K73)</f>
        <v>44880</v>
      </c>
      <c r="L74" s="31">
        <f t="shared" si="11"/>
        <v>44880</v>
      </c>
      <c r="M74" s="31">
        <f t="shared" si="11"/>
        <v>44880</v>
      </c>
      <c r="N74" s="22"/>
      <c r="O74" s="25"/>
      <c r="P74" s="25"/>
      <c r="Q74" s="25"/>
      <c r="R74" s="25"/>
    </row>
    <row r="75" spans="1:18" ht="48" customHeight="1" thickBot="1" x14ac:dyDescent="0.3">
      <c r="A75" s="47">
        <v>13</v>
      </c>
      <c r="B75" s="52" t="s">
        <v>75</v>
      </c>
      <c r="C75" s="47" t="s">
        <v>44</v>
      </c>
      <c r="D75" s="12" t="s">
        <v>13</v>
      </c>
      <c r="E75" s="8">
        <v>906</v>
      </c>
      <c r="F75" s="9" t="s">
        <v>25</v>
      </c>
      <c r="G75" s="9" t="s">
        <v>40</v>
      </c>
      <c r="H75" s="9" t="s">
        <v>76</v>
      </c>
      <c r="I75" s="9" t="s">
        <v>77</v>
      </c>
      <c r="J75" s="11">
        <f t="shared" si="0"/>
        <v>172728</v>
      </c>
      <c r="K75" s="16">
        <v>172728</v>
      </c>
      <c r="L75" s="44"/>
      <c r="M75" s="16">
        <v>0</v>
      </c>
      <c r="N75" s="8" t="s">
        <v>48</v>
      </c>
      <c r="O75" s="25"/>
      <c r="P75" s="25"/>
      <c r="Q75" s="25"/>
      <c r="R75" s="25"/>
    </row>
    <row r="76" spans="1:18" ht="48" thickBot="1" x14ac:dyDescent="0.3">
      <c r="A76" s="48"/>
      <c r="B76" s="53"/>
      <c r="C76" s="48"/>
      <c r="D76" s="12" t="s">
        <v>14</v>
      </c>
      <c r="E76" s="8">
        <v>906</v>
      </c>
      <c r="F76" s="9" t="s">
        <v>25</v>
      </c>
      <c r="G76" s="9" t="s">
        <v>40</v>
      </c>
      <c r="H76" s="9" t="s">
        <v>76</v>
      </c>
      <c r="I76" s="9" t="s">
        <v>77</v>
      </c>
      <c r="J76" s="11">
        <f t="shared" si="0"/>
        <v>0</v>
      </c>
      <c r="K76" s="16">
        <v>0</v>
      </c>
      <c r="L76" s="16">
        <v>0</v>
      </c>
      <c r="M76" s="16">
        <v>0</v>
      </c>
      <c r="N76" s="8"/>
      <c r="O76" s="25"/>
      <c r="P76" s="25"/>
      <c r="Q76" s="25"/>
      <c r="R76" s="25"/>
    </row>
    <row r="77" spans="1:18" ht="48" thickBot="1" x14ac:dyDescent="0.3">
      <c r="A77" s="48"/>
      <c r="B77" s="53"/>
      <c r="C77" s="48"/>
      <c r="D77" s="12" t="s">
        <v>15</v>
      </c>
      <c r="E77" s="8">
        <v>906</v>
      </c>
      <c r="F77" s="9" t="s">
        <v>25</v>
      </c>
      <c r="G77" s="9" t="s">
        <v>40</v>
      </c>
      <c r="H77" s="9" t="s">
        <v>76</v>
      </c>
      <c r="I77" s="9" t="s">
        <v>77</v>
      </c>
      <c r="J77" s="11">
        <f t="shared" si="0"/>
        <v>1745</v>
      </c>
      <c r="K77" s="16">
        <v>1745</v>
      </c>
      <c r="L77" s="45"/>
      <c r="M77" s="17">
        <v>0</v>
      </c>
      <c r="N77" s="8"/>
      <c r="O77" s="25"/>
      <c r="P77" s="25"/>
      <c r="Q77" s="25"/>
      <c r="R77" s="25"/>
    </row>
    <row r="78" spans="1:18" ht="32.25" thickBot="1" x14ac:dyDescent="0.3">
      <c r="A78" s="48"/>
      <c r="B78" s="53"/>
      <c r="C78" s="48"/>
      <c r="D78" s="12" t="s">
        <v>16</v>
      </c>
      <c r="E78" s="8">
        <v>906</v>
      </c>
      <c r="F78" s="9" t="s">
        <v>25</v>
      </c>
      <c r="G78" s="9" t="s">
        <v>40</v>
      </c>
      <c r="H78" s="9" t="s">
        <v>76</v>
      </c>
      <c r="I78" s="9" t="s">
        <v>77</v>
      </c>
      <c r="J78" s="11">
        <f t="shared" si="0"/>
        <v>0</v>
      </c>
      <c r="K78" s="16">
        <v>0</v>
      </c>
      <c r="L78" s="16">
        <v>0</v>
      </c>
      <c r="M78" s="16">
        <v>0</v>
      </c>
      <c r="N78" s="8"/>
      <c r="O78" s="25"/>
      <c r="P78" s="25"/>
      <c r="Q78" s="25"/>
      <c r="R78" s="25"/>
    </row>
    <row r="79" spans="1:18" ht="48" thickBot="1" x14ac:dyDescent="0.3">
      <c r="A79" s="49"/>
      <c r="B79" s="54"/>
      <c r="C79" s="49"/>
      <c r="D79" s="15" t="s">
        <v>23</v>
      </c>
      <c r="E79" s="22"/>
      <c r="F79" s="23" t="s">
        <v>25</v>
      </c>
      <c r="G79" s="23" t="s">
        <v>40</v>
      </c>
      <c r="H79" s="9" t="s">
        <v>76</v>
      </c>
      <c r="I79" s="9" t="s">
        <v>77</v>
      </c>
      <c r="J79" s="24">
        <f t="shared" si="0"/>
        <v>174473</v>
      </c>
      <c r="K79" s="31">
        <f>SUM(K75:K78)</f>
        <v>174473</v>
      </c>
      <c r="L79" s="31">
        <f>SUM(L75:L78)</f>
        <v>0</v>
      </c>
      <c r="M79" s="31">
        <f>SUM(M75:M78)</f>
        <v>0</v>
      </c>
      <c r="N79" s="22"/>
      <c r="O79" s="25"/>
      <c r="P79" s="25"/>
      <c r="Q79" s="25"/>
      <c r="R79" s="25"/>
    </row>
    <row r="80" spans="1:18" ht="48" thickBot="1" x14ac:dyDescent="0.3">
      <c r="A80" s="47">
        <v>14</v>
      </c>
      <c r="B80" s="52" t="s">
        <v>67</v>
      </c>
      <c r="C80" s="47" t="s">
        <v>44</v>
      </c>
      <c r="D80" s="12" t="s">
        <v>13</v>
      </c>
      <c r="E80" s="8">
        <v>906</v>
      </c>
      <c r="F80" s="9" t="s">
        <v>25</v>
      </c>
      <c r="G80" s="9" t="s">
        <v>40</v>
      </c>
      <c r="H80" s="9" t="s">
        <v>25</v>
      </c>
      <c r="I80" s="9" t="s">
        <v>68</v>
      </c>
      <c r="J80" s="36"/>
      <c r="K80" s="10"/>
      <c r="L80" s="10"/>
      <c r="M80" s="10"/>
      <c r="N80" s="8" t="s">
        <v>48</v>
      </c>
      <c r="O80" s="25"/>
      <c r="P80" s="25"/>
      <c r="Q80" s="25"/>
      <c r="R80" s="25"/>
    </row>
    <row r="81" spans="1:18" ht="48" thickBot="1" x14ac:dyDescent="0.3">
      <c r="A81" s="80"/>
      <c r="B81" s="80"/>
      <c r="C81" s="48"/>
      <c r="D81" s="12" t="s">
        <v>14</v>
      </c>
      <c r="E81" s="8">
        <v>906</v>
      </c>
      <c r="F81" s="9" t="s">
        <v>25</v>
      </c>
      <c r="G81" s="9" t="s">
        <v>40</v>
      </c>
      <c r="H81" s="9" t="s">
        <v>25</v>
      </c>
      <c r="I81" s="9" t="s">
        <v>68</v>
      </c>
      <c r="J81" s="36"/>
      <c r="K81" s="10"/>
      <c r="L81" s="10"/>
      <c r="M81" s="10"/>
      <c r="N81" s="8"/>
      <c r="O81" s="25"/>
      <c r="P81" s="25"/>
      <c r="Q81" s="25"/>
      <c r="R81" s="25"/>
    </row>
    <row r="82" spans="1:18" ht="48" thickBot="1" x14ac:dyDescent="0.3">
      <c r="A82" s="80"/>
      <c r="B82" s="80"/>
      <c r="C82" s="48"/>
      <c r="D82" s="12" t="s">
        <v>15</v>
      </c>
      <c r="E82" s="8">
        <v>906</v>
      </c>
      <c r="F82" s="9" t="s">
        <v>25</v>
      </c>
      <c r="G82" s="9" t="s">
        <v>40</v>
      </c>
      <c r="H82" s="9" t="s">
        <v>25</v>
      </c>
      <c r="I82" s="9" t="s">
        <v>68</v>
      </c>
      <c r="J82" s="36">
        <f>SUM(K82:M82)</f>
        <v>250000</v>
      </c>
      <c r="K82" s="10">
        <v>250000</v>
      </c>
      <c r="L82" s="16">
        <v>0</v>
      </c>
      <c r="M82" s="16">
        <v>0</v>
      </c>
      <c r="N82" s="8"/>
      <c r="O82" s="25"/>
      <c r="P82" s="25"/>
      <c r="Q82" s="25"/>
      <c r="R82" s="25"/>
    </row>
    <row r="83" spans="1:18" ht="32.25" thickBot="1" x14ac:dyDescent="0.3">
      <c r="A83" s="80"/>
      <c r="B83" s="80"/>
      <c r="C83" s="48"/>
      <c r="D83" s="12" t="s">
        <v>16</v>
      </c>
      <c r="E83" s="8">
        <v>906</v>
      </c>
      <c r="F83" s="9" t="s">
        <v>25</v>
      </c>
      <c r="G83" s="9" t="s">
        <v>40</v>
      </c>
      <c r="H83" s="9" t="s">
        <v>25</v>
      </c>
      <c r="I83" s="9" t="s">
        <v>68</v>
      </c>
      <c r="J83" s="36"/>
      <c r="K83" s="37"/>
      <c r="L83" s="37"/>
      <c r="M83" s="37"/>
      <c r="N83" s="41"/>
      <c r="O83" s="25"/>
      <c r="P83" s="25"/>
      <c r="Q83" s="25"/>
      <c r="R83" s="25"/>
    </row>
    <row r="84" spans="1:18" ht="48" thickBot="1" x14ac:dyDescent="0.3">
      <c r="A84" s="81"/>
      <c r="B84" s="81"/>
      <c r="C84" s="49"/>
      <c r="D84" s="15" t="s">
        <v>23</v>
      </c>
      <c r="E84" s="14">
        <v>906</v>
      </c>
      <c r="F84" s="23" t="s">
        <v>25</v>
      </c>
      <c r="G84" s="23" t="s">
        <v>40</v>
      </c>
      <c r="H84" s="23" t="s">
        <v>25</v>
      </c>
      <c r="I84" s="23" t="s">
        <v>68</v>
      </c>
      <c r="J84" s="24">
        <f>SUM(J80:J83)</f>
        <v>250000</v>
      </c>
      <c r="K84" s="31">
        <f>SUM(K80:K83)</f>
        <v>250000</v>
      </c>
      <c r="L84" s="31">
        <f t="shared" ref="L84:N84" si="12">SUM(L80:L83)</f>
        <v>0</v>
      </c>
      <c r="M84" s="31">
        <f t="shared" si="12"/>
        <v>0</v>
      </c>
      <c r="N84" s="31">
        <f t="shared" si="12"/>
        <v>0</v>
      </c>
      <c r="O84" s="25"/>
      <c r="P84" s="25"/>
      <c r="Q84" s="25"/>
      <c r="R84" s="25"/>
    </row>
    <row r="85" spans="1:18" ht="48" thickBot="1" x14ac:dyDescent="0.3">
      <c r="A85" s="47">
        <v>15</v>
      </c>
      <c r="B85" s="52" t="s">
        <v>45</v>
      </c>
      <c r="C85" s="47" t="s">
        <v>44</v>
      </c>
      <c r="D85" s="12" t="s">
        <v>13</v>
      </c>
      <c r="E85" s="8">
        <v>906</v>
      </c>
      <c r="F85" s="9" t="s">
        <v>25</v>
      </c>
      <c r="G85" s="9" t="s">
        <v>40</v>
      </c>
      <c r="H85" s="9" t="s">
        <v>17</v>
      </c>
      <c r="I85" s="9" t="s">
        <v>29</v>
      </c>
      <c r="J85" s="36">
        <f t="shared" ref="J85:J89" si="13">SUM(K85:M85)</f>
        <v>194400</v>
      </c>
      <c r="K85" s="10">
        <v>64800</v>
      </c>
      <c r="L85" s="10">
        <v>64800</v>
      </c>
      <c r="M85" s="10">
        <v>64800</v>
      </c>
      <c r="N85" s="8"/>
      <c r="O85" s="25"/>
      <c r="P85" s="25"/>
      <c r="Q85" s="25"/>
      <c r="R85" s="25"/>
    </row>
    <row r="86" spans="1:18" ht="48" thickBot="1" x14ac:dyDescent="0.3">
      <c r="A86" s="48"/>
      <c r="B86" s="53"/>
      <c r="C86" s="48"/>
      <c r="D86" s="12" t="s">
        <v>14</v>
      </c>
      <c r="E86" s="8">
        <v>906</v>
      </c>
      <c r="F86" s="9" t="s">
        <v>25</v>
      </c>
      <c r="G86" s="9" t="s">
        <v>40</v>
      </c>
      <c r="H86" s="9" t="s">
        <v>17</v>
      </c>
      <c r="I86" s="9" t="s">
        <v>29</v>
      </c>
      <c r="J86" s="11">
        <f t="shared" si="13"/>
        <v>0</v>
      </c>
      <c r="K86" s="16">
        <v>0</v>
      </c>
      <c r="L86" s="16">
        <v>0</v>
      </c>
      <c r="M86" s="16">
        <v>0</v>
      </c>
      <c r="N86" s="8"/>
      <c r="O86" s="25"/>
      <c r="P86" s="25"/>
      <c r="Q86" s="25"/>
      <c r="R86" s="25"/>
    </row>
    <row r="87" spans="1:18" ht="48" thickBot="1" x14ac:dyDescent="0.3">
      <c r="A87" s="48"/>
      <c r="B87" s="53"/>
      <c r="C87" s="48"/>
      <c r="D87" s="12" t="s">
        <v>15</v>
      </c>
      <c r="E87" s="8">
        <v>906</v>
      </c>
      <c r="F87" s="9" t="s">
        <v>25</v>
      </c>
      <c r="G87" s="9" t="s">
        <v>40</v>
      </c>
      <c r="H87" s="9" t="s">
        <v>17</v>
      </c>
      <c r="I87" s="9" t="s">
        <v>29</v>
      </c>
      <c r="J87" s="11">
        <f t="shared" si="13"/>
        <v>0</v>
      </c>
      <c r="K87" s="16">
        <v>0</v>
      </c>
      <c r="L87" s="16">
        <v>0</v>
      </c>
      <c r="M87" s="16">
        <v>0</v>
      </c>
      <c r="N87" s="8"/>
      <c r="O87" s="25"/>
      <c r="P87" s="25"/>
      <c r="Q87" s="25"/>
      <c r="R87" s="25"/>
    </row>
    <row r="88" spans="1:18" ht="32.25" thickBot="1" x14ac:dyDescent="0.3">
      <c r="A88" s="48"/>
      <c r="B88" s="53"/>
      <c r="C88" s="48"/>
      <c r="D88" s="12" t="s">
        <v>16</v>
      </c>
      <c r="E88" s="8">
        <v>906</v>
      </c>
      <c r="F88" s="9" t="s">
        <v>25</v>
      </c>
      <c r="G88" s="9" t="s">
        <v>40</v>
      </c>
      <c r="H88" s="9" t="s">
        <v>17</v>
      </c>
      <c r="I88" s="9" t="s">
        <v>29</v>
      </c>
      <c r="J88" s="11">
        <f t="shared" si="13"/>
        <v>0</v>
      </c>
      <c r="K88" s="16">
        <v>0</v>
      </c>
      <c r="L88" s="16">
        <v>0</v>
      </c>
      <c r="M88" s="16">
        <v>0</v>
      </c>
      <c r="N88" s="8"/>
      <c r="O88" s="25"/>
      <c r="P88" s="25"/>
      <c r="Q88" s="25"/>
      <c r="R88" s="25"/>
    </row>
    <row r="89" spans="1:18" ht="35.25" customHeight="1" thickBot="1" x14ac:dyDescent="0.3">
      <c r="A89" s="49"/>
      <c r="B89" s="54"/>
      <c r="C89" s="49"/>
      <c r="D89" s="15" t="s">
        <v>23</v>
      </c>
      <c r="E89" s="22"/>
      <c r="F89" s="23" t="s">
        <v>25</v>
      </c>
      <c r="G89" s="23" t="s">
        <v>40</v>
      </c>
      <c r="H89" s="23" t="s">
        <v>17</v>
      </c>
      <c r="I89" s="23" t="s">
        <v>29</v>
      </c>
      <c r="J89" s="24">
        <f t="shared" si="13"/>
        <v>194400</v>
      </c>
      <c r="K89" s="31">
        <f t="shared" ref="K89:M89" si="14">SUM(K85:K88)</f>
        <v>64800</v>
      </c>
      <c r="L89" s="31">
        <f t="shared" si="14"/>
        <v>64800</v>
      </c>
      <c r="M89" s="31">
        <f t="shared" si="14"/>
        <v>64800</v>
      </c>
      <c r="N89" s="22"/>
      <c r="O89" s="25"/>
      <c r="P89" s="25"/>
      <c r="Q89" s="25"/>
      <c r="R89" s="25"/>
    </row>
    <row r="90" spans="1:18" ht="48" thickBot="1" x14ac:dyDescent="0.3">
      <c r="A90" s="47">
        <v>16</v>
      </c>
      <c r="B90" s="52" t="s">
        <v>58</v>
      </c>
      <c r="C90" s="47" t="s">
        <v>44</v>
      </c>
      <c r="D90" s="7" t="s">
        <v>13</v>
      </c>
      <c r="E90" s="8">
        <v>906</v>
      </c>
      <c r="F90" s="9" t="s">
        <v>25</v>
      </c>
      <c r="G90" s="9" t="s">
        <v>40</v>
      </c>
      <c r="H90" s="9" t="s">
        <v>36</v>
      </c>
      <c r="I90" s="9" t="s">
        <v>19</v>
      </c>
      <c r="J90" s="11">
        <f t="shared" si="0"/>
        <v>0</v>
      </c>
      <c r="K90" s="16">
        <v>0</v>
      </c>
      <c r="L90" s="16">
        <v>0</v>
      </c>
      <c r="M90" s="16">
        <v>0</v>
      </c>
      <c r="N90" s="8"/>
      <c r="O90" s="25"/>
      <c r="P90" s="25"/>
      <c r="Q90" s="25"/>
      <c r="R90" s="25"/>
    </row>
    <row r="91" spans="1:18" ht="48" thickBot="1" x14ac:dyDescent="0.3">
      <c r="A91" s="48"/>
      <c r="B91" s="53"/>
      <c r="C91" s="48"/>
      <c r="D91" s="7" t="s">
        <v>14</v>
      </c>
      <c r="E91" s="8">
        <v>906</v>
      </c>
      <c r="F91" s="9" t="s">
        <v>25</v>
      </c>
      <c r="G91" s="9" t="s">
        <v>40</v>
      </c>
      <c r="H91" s="9" t="s">
        <v>36</v>
      </c>
      <c r="I91" s="9" t="s">
        <v>19</v>
      </c>
      <c r="J91" s="11">
        <f t="shared" si="0"/>
        <v>0</v>
      </c>
      <c r="K91" s="16">
        <v>0</v>
      </c>
      <c r="L91" s="16">
        <v>0</v>
      </c>
      <c r="M91" s="16">
        <v>0</v>
      </c>
      <c r="N91" s="8"/>
      <c r="O91" s="25"/>
      <c r="P91" s="25"/>
      <c r="Q91" s="25"/>
      <c r="R91" s="25"/>
    </row>
    <row r="92" spans="1:18" ht="48" thickBot="1" x14ac:dyDescent="0.3">
      <c r="A92" s="48"/>
      <c r="B92" s="53"/>
      <c r="C92" s="48"/>
      <c r="D92" s="7" t="s">
        <v>15</v>
      </c>
      <c r="E92" s="8">
        <v>906</v>
      </c>
      <c r="F92" s="9" t="s">
        <v>25</v>
      </c>
      <c r="G92" s="9" t="s">
        <v>40</v>
      </c>
      <c r="H92" s="9" t="s">
        <v>36</v>
      </c>
      <c r="I92" s="9" t="s">
        <v>19</v>
      </c>
      <c r="J92" s="11">
        <f t="shared" si="0"/>
        <v>12422964</v>
      </c>
      <c r="K92" s="10">
        <v>4140988</v>
      </c>
      <c r="L92" s="10">
        <v>4140988</v>
      </c>
      <c r="M92" s="10">
        <v>4140988</v>
      </c>
      <c r="N92" s="8"/>
      <c r="O92" s="25"/>
      <c r="P92" s="25"/>
      <c r="Q92" s="25"/>
      <c r="R92" s="25"/>
    </row>
    <row r="93" spans="1:18" ht="32.25" thickBot="1" x14ac:dyDescent="0.3">
      <c r="A93" s="48"/>
      <c r="B93" s="53"/>
      <c r="C93" s="48"/>
      <c r="D93" s="7" t="s">
        <v>16</v>
      </c>
      <c r="E93" s="8">
        <v>906</v>
      </c>
      <c r="F93" s="9" t="s">
        <v>25</v>
      </c>
      <c r="G93" s="9" t="s">
        <v>40</v>
      </c>
      <c r="H93" s="9" t="s">
        <v>36</v>
      </c>
      <c r="I93" s="9" t="s">
        <v>19</v>
      </c>
      <c r="J93" s="11">
        <f t="shared" si="0"/>
        <v>0</v>
      </c>
      <c r="K93" s="16">
        <v>0</v>
      </c>
      <c r="L93" s="16">
        <v>0</v>
      </c>
      <c r="M93" s="16">
        <v>0</v>
      </c>
      <c r="N93" s="8"/>
      <c r="O93" s="25"/>
      <c r="P93" s="25"/>
      <c r="Q93" s="25"/>
      <c r="R93" s="25"/>
    </row>
    <row r="94" spans="1:18" ht="48" thickBot="1" x14ac:dyDescent="0.3">
      <c r="A94" s="49"/>
      <c r="B94" s="54"/>
      <c r="C94" s="49"/>
      <c r="D94" s="15" t="s">
        <v>23</v>
      </c>
      <c r="E94" s="22"/>
      <c r="F94" s="23" t="s">
        <v>25</v>
      </c>
      <c r="G94" s="23" t="s">
        <v>40</v>
      </c>
      <c r="H94" s="23" t="s">
        <v>36</v>
      </c>
      <c r="I94" s="23" t="s">
        <v>19</v>
      </c>
      <c r="J94" s="24">
        <f t="shared" si="0"/>
        <v>12422964</v>
      </c>
      <c r="K94" s="31">
        <f>SUM(K90:K93)</f>
        <v>4140988</v>
      </c>
      <c r="L94" s="31">
        <f>SUM(L90:L93)</f>
        <v>4140988</v>
      </c>
      <c r="M94" s="31">
        <f>SUM(M90:M93)</f>
        <v>4140988</v>
      </c>
      <c r="N94" s="22"/>
      <c r="O94" s="25"/>
      <c r="P94" s="25"/>
      <c r="Q94" s="25"/>
      <c r="R94" s="25"/>
    </row>
    <row r="95" spans="1:18" ht="48" thickBot="1" x14ac:dyDescent="0.3">
      <c r="A95" s="47">
        <v>17</v>
      </c>
      <c r="B95" s="52" t="s">
        <v>59</v>
      </c>
      <c r="C95" s="47" t="s">
        <v>44</v>
      </c>
      <c r="D95" s="7" t="s">
        <v>13</v>
      </c>
      <c r="E95" s="8">
        <v>906</v>
      </c>
      <c r="F95" s="9" t="s">
        <v>25</v>
      </c>
      <c r="G95" s="9" t="s">
        <v>40</v>
      </c>
      <c r="H95" s="9" t="s">
        <v>21</v>
      </c>
      <c r="I95" s="9" t="s">
        <v>20</v>
      </c>
      <c r="J95" s="11">
        <f t="shared" si="0"/>
        <v>0</v>
      </c>
      <c r="K95" s="16">
        <v>0</v>
      </c>
      <c r="L95" s="16">
        <v>0</v>
      </c>
      <c r="M95" s="16">
        <v>0</v>
      </c>
      <c r="N95" s="8"/>
      <c r="O95" s="25"/>
      <c r="P95" s="25"/>
      <c r="Q95" s="25"/>
      <c r="R95" s="25"/>
    </row>
    <row r="96" spans="1:18" ht="48" thickBot="1" x14ac:dyDescent="0.3">
      <c r="A96" s="50"/>
      <c r="B96" s="53"/>
      <c r="C96" s="48"/>
      <c r="D96" s="7" t="s">
        <v>14</v>
      </c>
      <c r="E96" s="8">
        <v>906</v>
      </c>
      <c r="F96" s="9" t="s">
        <v>25</v>
      </c>
      <c r="G96" s="9" t="s">
        <v>40</v>
      </c>
      <c r="H96" s="9" t="s">
        <v>21</v>
      </c>
      <c r="I96" s="9" t="s">
        <v>20</v>
      </c>
      <c r="J96" s="11">
        <f t="shared" si="0"/>
        <v>0</v>
      </c>
      <c r="K96" s="16">
        <v>0</v>
      </c>
      <c r="L96" s="16">
        <v>0</v>
      </c>
      <c r="M96" s="16">
        <v>0</v>
      </c>
      <c r="N96" s="8"/>
      <c r="O96" s="25"/>
      <c r="P96" s="25"/>
      <c r="Q96" s="25"/>
      <c r="R96" s="25"/>
    </row>
    <row r="97" spans="1:18" ht="48" thickBot="1" x14ac:dyDescent="0.3">
      <c r="A97" s="50"/>
      <c r="B97" s="53"/>
      <c r="C97" s="48"/>
      <c r="D97" s="7" t="s">
        <v>15</v>
      </c>
      <c r="E97" s="8">
        <v>906</v>
      </c>
      <c r="F97" s="9" t="s">
        <v>25</v>
      </c>
      <c r="G97" s="9" t="s">
        <v>40</v>
      </c>
      <c r="H97" s="9" t="s">
        <v>21</v>
      </c>
      <c r="I97" s="9" t="s">
        <v>20</v>
      </c>
      <c r="J97" s="11">
        <f t="shared" si="0"/>
        <v>24559414</v>
      </c>
      <c r="K97" s="10">
        <v>8231092</v>
      </c>
      <c r="L97" s="10">
        <v>8097230</v>
      </c>
      <c r="M97" s="10">
        <v>8231092</v>
      </c>
      <c r="N97" s="8"/>
      <c r="O97" s="25"/>
      <c r="P97" s="25"/>
      <c r="Q97" s="25"/>
      <c r="R97" s="25"/>
    </row>
    <row r="98" spans="1:18" ht="32.25" thickBot="1" x14ac:dyDescent="0.3">
      <c r="A98" s="50"/>
      <c r="B98" s="53"/>
      <c r="C98" s="48"/>
      <c r="D98" s="7" t="s">
        <v>16</v>
      </c>
      <c r="E98" s="8">
        <v>906</v>
      </c>
      <c r="F98" s="9" t="s">
        <v>25</v>
      </c>
      <c r="G98" s="9" t="s">
        <v>40</v>
      </c>
      <c r="H98" s="9" t="s">
        <v>21</v>
      </c>
      <c r="I98" s="9" t="s">
        <v>20</v>
      </c>
      <c r="J98" s="11">
        <f t="shared" si="0"/>
        <v>0</v>
      </c>
      <c r="K98" s="16">
        <v>0</v>
      </c>
      <c r="L98" s="16">
        <v>0</v>
      </c>
      <c r="M98" s="16">
        <v>0</v>
      </c>
      <c r="N98" s="8"/>
      <c r="O98" s="25"/>
      <c r="P98" s="25"/>
      <c r="Q98" s="25"/>
      <c r="R98" s="25"/>
    </row>
    <row r="99" spans="1:18" ht="48" thickBot="1" x14ac:dyDescent="0.3">
      <c r="A99" s="51"/>
      <c r="B99" s="54"/>
      <c r="C99" s="49"/>
      <c r="D99" s="15" t="s">
        <v>23</v>
      </c>
      <c r="E99" s="22"/>
      <c r="F99" s="23" t="s">
        <v>25</v>
      </c>
      <c r="G99" s="23" t="s">
        <v>40</v>
      </c>
      <c r="H99" s="23" t="s">
        <v>21</v>
      </c>
      <c r="I99" s="23" t="s">
        <v>20</v>
      </c>
      <c r="J99" s="24">
        <f t="shared" si="0"/>
        <v>24559414</v>
      </c>
      <c r="K99" s="31">
        <f t="shared" ref="K99:M99" si="15">SUM(K95:K98)</f>
        <v>8231092</v>
      </c>
      <c r="L99" s="31">
        <f t="shared" si="15"/>
        <v>8097230</v>
      </c>
      <c r="M99" s="31">
        <f t="shared" si="15"/>
        <v>8231092</v>
      </c>
      <c r="N99" s="22"/>
      <c r="O99" s="25"/>
      <c r="P99" s="25"/>
      <c r="Q99" s="25"/>
      <c r="R99" s="25"/>
    </row>
    <row r="100" spans="1:18" ht="48" thickBot="1" x14ac:dyDescent="0.3">
      <c r="A100" s="79">
        <v>18</v>
      </c>
      <c r="B100" s="52" t="s">
        <v>60</v>
      </c>
      <c r="C100" s="47" t="s">
        <v>44</v>
      </c>
      <c r="D100" s="7" t="s">
        <v>13</v>
      </c>
      <c r="E100" s="8">
        <v>906</v>
      </c>
      <c r="F100" s="9" t="s">
        <v>25</v>
      </c>
      <c r="G100" s="9" t="s">
        <v>40</v>
      </c>
      <c r="H100" s="9" t="s">
        <v>37</v>
      </c>
      <c r="I100" s="9" t="s">
        <v>30</v>
      </c>
      <c r="J100" s="11">
        <f t="shared" ref="J100:J103" si="16">SUM(K100:M100)</f>
        <v>0</v>
      </c>
      <c r="K100" s="16">
        <v>0</v>
      </c>
      <c r="L100" s="16">
        <v>0</v>
      </c>
      <c r="M100" s="16">
        <v>0</v>
      </c>
      <c r="N100" s="8" t="s">
        <v>52</v>
      </c>
      <c r="O100" s="25"/>
      <c r="P100" s="25"/>
      <c r="Q100" s="25"/>
      <c r="R100" s="25"/>
    </row>
    <row r="101" spans="1:18" ht="48" thickBot="1" x14ac:dyDescent="0.3">
      <c r="A101" s="50"/>
      <c r="B101" s="53"/>
      <c r="C101" s="48"/>
      <c r="D101" s="7" t="s">
        <v>14</v>
      </c>
      <c r="E101" s="8">
        <v>906</v>
      </c>
      <c r="F101" s="9" t="s">
        <v>25</v>
      </c>
      <c r="G101" s="9" t="s">
        <v>40</v>
      </c>
      <c r="H101" s="9" t="s">
        <v>37</v>
      </c>
      <c r="I101" s="9" t="s">
        <v>30</v>
      </c>
      <c r="J101" s="11">
        <f t="shared" si="16"/>
        <v>0</v>
      </c>
      <c r="K101" s="16">
        <v>0</v>
      </c>
      <c r="L101" s="16">
        <v>0</v>
      </c>
      <c r="M101" s="16">
        <v>0</v>
      </c>
      <c r="N101" s="8"/>
      <c r="O101" s="25"/>
      <c r="P101" s="25"/>
      <c r="Q101" s="25"/>
      <c r="R101" s="25"/>
    </row>
    <row r="102" spans="1:18" ht="48" thickBot="1" x14ac:dyDescent="0.3">
      <c r="A102" s="50"/>
      <c r="B102" s="53"/>
      <c r="C102" s="48"/>
      <c r="D102" s="7" t="s">
        <v>15</v>
      </c>
      <c r="E102" s="8">
        <v>906</v>
      </c>
      <c r="F102" s="9" t="s">
        <v>25</v>
      </c>
      <c r="G102" s="9" t="s">
        <v>40</v>
      </c>
      <c r="H102" s="9" t="s">
        <v>37</v>
      </c>
      <c r="I102" s="9" t="s">
        <v>30</v>
      </c>
      <c r="J102" s="11">
        <f t="shared" si="16"/>
        <v>122653247</v>
      </c>
      <c r="K102" s="10">
        <v>43817749</v>
      </c>
      <c r="L102" s="10">
        <v>35417749</v>
      </c>
      <c r="M102" s="10">
        <v>43417749</v>
      </c>
      <c r="N102" s="8"/>
      <c r="O102" s="25"/>
      <c r="P102" s="25"/>
      <c r="Q102" s="25"/>
      <c r="R102" s="25"/>
    </row>
    <row r="103" spans="1:18" ht="32.25" thickBot="1" x14ac:dyDescent="0.3">
      <c r="A103" s="50"/>
      <c r="B103" s="53"/>
      <c r="C103" s="48"/>
      <c r="D103" s="7" t="s">
        <v>16</v>
      </c>
      <c r="E103" s="8">
        <v>906</v>
      </c>
      <c r="F103" s="9" t="s">
        <v>25</v>
      </c>
      <c r="G103" s="9" t="s">
        <v>40</v>
      </c>
      <c r="H103" s="9" t="s">
        <v>37</v>
      </c>
      <c r="I103" s="9" t="s">
        <v>30</v>
      </c>
      <c r="J103" s="11">
        <f t="shared" si="16"/>
        <v>0</v>
      </c>
      <c r="K103" s="16">
        <v>0</v>
      </c>
      <c r="L103" s="16">
        <v>0</v>
      </c>
      <c r="M103" s="16">
        <v>0</v>
      </c>
      <c r="N103" s="8"/>
      <c r="O103" s="25"/>
      <c r="P103" s="25"/>
      <c r="Q103" s="25"/>
      <c r="R103" s="25"/>
    </row>
    <row r="104" spans="1:18" ht="48" thickBot="1" x14ac:dyDescent="0.3">
      <c r="A104" s="51"/>
      <c r="B104" s="54"/>
      <c r="C104" s="49"/>
      <c r="D104" s="15" t="s">
        <v>23</v>
      </c>
      <c r="E104" s="22"/>
      <c r="F104" s="23" t="s">
        <v>25</v>
      </c>
      <c r="G104" s="23" t="s">
        <v>40</v>
      </c>
      <c r="H104" s="23" t="s">
        <v>37</v>
      </c>
      <c r="I104" s="23" t="s">
        <v>30</v>
      </c>
      <c r="J104" s="24">
        <f t="shared" ref="J104" si="17">SUM(K104:M104)</f>
        <v>122653247</v>
      </c>
      <c r="K104" s="31">
        <f t="shared" ref="K104:M104" si="18">SUM(K100:K103)</f>
        <v>43817749</v>
      </c>
      <c r="L104" s="31">
        <f t="shared" si="18"/>
        <v>35417749</v>
      </c>
      <c r="M104" s="31">
        <f t="shared" si="18"/>
        <v>43417749</v>
      </c>
      <c r="N104" s="22"/>
      <c r="O104" s="25"/>
      <c r="P104" s="25"/>
      <c r="Q104" s="25"/>
      <c r="R104" s="25"/>
    </row>
    <row r="105" spans="1:18" ht="48" thickBot="1" x14ac:dyDescent="0.3">
      <c r="A105" s="79">
        <v>19</v>
      </c>
      <c r="B105" s="52" t="s">
        <v>56</v>
      </c>
      <c r="C105" s="47" t="s">
        <v>44</v>
      </c>
      <c r="D105" s="7" t="s">
        <v>13</v>
      </c>
      <c r="E105" s="8">
        <v>906</v>
      </c>
      <c r="F105" s="9" t="s">
        <v>25</v>
      </c>
      <c r="G105" s="9" t="s">
        <v>40</v>
      </c>
      <c r="H105" s="9" t="s">
        <v>37</v>
      </c>
      <c r="I105" s="9" t="s">
        <v>57</v>
      </c>
      <c r="J105" s="11">
        <f t="shared" ref="J105:J108" si="19">SUM(K105:M105)</f>
        <v>0</v>
      </c>
      <c r="K105" s="16">
        <v>0</v>
      </c>
      <c r="L105" s="16">
        <v>0</v>
      </c>
      <c r="M105" s="16">
        <v>0</v>
      </c>
      <c r="N105" s="8" t="s">
        <v>52</v>
      </c>
      <c r="O105" s="25"/>
      <c r="P105" s="25"/>
      <c r="Q105" s="25"/>
      <c r="R105" s="25"/>
    </row>
    <row r="106" spans="1:18" ht="48" thickBot="1" x14ac:dyDescent="0.3">
      <c r="A106" s="50"/>
      <c r="B106" s="53"/>
      <c r="C106" s="48"/>
      <c r="D106" s="7" t="s">
        <v>14</v>
      </c>
      <c r="E106" s="8">
        <v>906</v>
      </c>
      <c r="F106" s="9" t="s">
        <v>25</v>
      </c>
      <c r="G106" s="9" t="s">
        <v>40</v>
      </c>
      <c r="H106" s="9" t="s">
        <v>37</v>
      </c>
      <c r="I106" s="9" t="s">
        <v>57</v>
      </c>
      <c r="J106" s="11">
        <f t="shared" si="19"/>
        <v>0</v>
      </c>
      <c r="K106" s="16">
        <v>0</v>
      </c>
      <c r="L106" s="16">
        <v>0</v>
      </c>
      <c r="M106" s="16">
        <v>0</v>
      </c>
      <c r="N106" s="8"/>
      <c r="O106" s="25"/>
      <c r="P106" s="25"/>
      <c r="Q106" s="25"/>
      <c r="R106" s="25"/>
    </row>
    <row r="107" spans="1:18" ht="48" thickBot="1" x14ac:dyDescent="0.3">
      <c r="A107" s="50"/>
      <c r="B107" s="53"/>
      <c r="C107" s="48"/>
      <c r="D107" s="7" t="s">
        <v>15</v>
      </c>
      <c r="E107" s="8">
        <v>906</v>
      </c>
      <c r="F107" s="9" t="s">
        <v>25</v>
      </c>
      <c r="G107" s="9" t="s">
        <v>40</v>
      </c>
      <c r="H107" s="9" t="s">
        <v>37</v>
      </c>
      <c r="I107" s="9" t="s">
        <v>57</v>
      </c>
      <c r="J107" s="11">
        <f t="shared" si="19"/>
        <v>14400000</v>
      </c>
      <c r="K107" s="10">
        <v>4800000</v>
      </c>
      <c r="L107" s="16">
        <v>4800000</v>
      </c>
      <c r="M107" s="16">
        <v>4800000</v>
      </c>
      <c r="N107" s="8"/>
      <c r="O107" s="25"/>
      <c r="P107" s="25"/>
      <c r="Q107" s="25"/>
      <c r="R107" s="25"/>
    </row>
    <row r="108" spans="1:18" ht="32.25" thickBot="1" x14ac:dyDescent="0.3">
      <c r="A108" s="50"/>
      <c r="B108" s="53"/>
      <c r="C108" s="48"/>
      <c r="D108" s="7" t="s">
        <v>16</v>
      </c>
      <c r="E108" s="8">
        <v>906</v>
      </c>
      <c r="F108" s="9" t="s">
        <v>25</v>
      </c>
      <c r="G108" s="9" t="s">
        <v>40</v>
      </c>
      <c r="H108" s="9" t="s">
        <v>37</v>
      </c>
      <c r="I108" s="9" t="s">
        <v>57</v>
      </c>
      <c r="J108" s="11">
        <f t="shared" si="19"/>
        <v>0</v>
      </c>
      <c r="K108" s="16">
        <v>0</v>
      </c>
      <c r="L108" s="16">
        <v>0</v>
      </c>
      <c r="M108" s="16">
        <v>0</v>
      </c>
      <c r="N108" s="8"/>
      <c r="O108" s="25"/>
      <c r="P108" s="25"/>
      <c r="Q108" s="25"/>
      <c r="R108" s="25"/>
    </row>
    <row r="109" spans="1:18" ht="48" thickBot="1" x14ac:dyDescent="0.3">
      <c r="A109" s="51"/>
      <c r="B109" s="54"/>
      <c r="C109" s="49"/>
      <c r="D109" s="15" t="s">
        <v>23</v>
      </c>
      <c r="E109" s="22"/>
      <c r="F109" s="23" t="s">
        <v>25</v>
      </c>
      <c r="G109" s="23" t="s">
        <v>40</v>
      </c>
      <c r="H109" s="23" t="s">
        <v>37</v>
      </c>
      <c r="I109" s="23" t="s">
        <v>57</v>
      </c>
      <c r="J109" s="24">
        <f t="shared" ref="J109" si="20">SUM(K109:M109)</f>
        <v>14400000</v>
      </c>
      <c r="K109" s="31">
        <f t="shared" ref="K109:M109" si="21">SUM(K105:K108)</f>
        <v>4800000</v>
      </c>
      <c r="L109" s="31">
        <f t="shared" si="21"/>
        <v>4800000</v>
      </c>
      <c r="M109" s="31">
        <f t="shared" si="21"/>
        <v>4800000</v>
      </c>
      <c r="N109" s="22"/>
      <c r="O109" s="25"/>
      <c r="P109" s="25"/>
      <c r="Q109" s="25"/>
      <c r="R109" s="25"/>
    </row>
    <row r="110" spans="1:18" ht="48" thickBot="1" x14ac:dyDescent="0.3">
      <c r="A110" s="79">
        <v>20</v>
      </c>
      <c r="B110" s="47" t="s">
        <v>62</v>
      </c>
      <c r="C110" s="47" t="s">
        <v>44</v>
      </c>
      <c r="D110" s="7" t="s">
        <v>13</v>
      </c>
      <c r="E110" s="8">
        <v>906</v>
      </c>
      <c r="F110" s="9" t="s">
        <v>25</v>
      </c>
      <c r="G110" s="9" t="s">
        <v>40</v>
      </c>
      <c r="H110" s="9" t="s">
        <v>63</v>
      </c>
      <c r="I110" s="9" t="s">
        <v>64</v>
      </c>
      <c r="J110" s="11">
        <f t="shared" ref="J110:J113" si="22">SUM(K110:M110)</f>
        <v>0</v>
      </c>
      <c r="K110" s="10">
        <v>0</v>
      </c>
      <c r="L110" s="16">
        <v>0</v>
      </c>
      <c r="M110" s="16">
        <v>0</v>
      </c>
      <c r="N110" s="8" t="s">
        <v>48</v>
      </c>
      <c r="O110" s="25"/>
      <c r="P110" s="25"/>
      <c r="Q110" s="25"/>
      <c r="R110" s="25"/>
    </row>
    <row r="111" spans="1:18" ht="48" thickBot="1" x14ac:dyDescent="0.3">
      <c r="A111" s="50"/>
      <c r="B111" s="48"/>
      <c r="C111" s="48"/>
      <c r="D111" s="7" t="s">
        <v>14</v>
      </c>
      <c r="E111" s="8">
        <v>906</v>
      </c>
      <c r="F111" s="9" t="s">
        <v>25</v>
      </c>
      <c r="G111" s="9" t="s">
        <v>40</v>
      </c>
      <c r="H111" s="9" t="s">
        <v>63</v>
      </c>
      <c r="I111" s="9" t="s">
        <v>64</v>
      </c>
      <c r="J111" s="11">
        <f t="shared" si="22"/>
        <v>0</v>
      </c>
      <c r="K111" s="16">
        <v>0</v>
      </c>
      <c r="L111" s="16">
        <v>0</v>
      </c>
      <c r="M111" s="16">
        <v>0</v>
      </c>
      <c r="N111" s="8"/>
      <c r="O111" s="25"/>
      <c r="P111" s="25"/>
      <c r="Q111" s="25"/>
      <c r="R111" s="25"/>
    </row>
    <row r="112" spans="1:18" ht="48" thickBot="1" x14ac:dyDescent="0.3">
      <c r="A112" s="50"/>
      <c r="B112" s="48"/>
      <c r="C112" s="48"/>
      <c r="D112" s="7" t="s">
        <v>15</v>
      </c>
      <c r="E112" s="8">
        <v>906</v>
      </c>
      <c r="F112" s="9" t="s">
        <v>25</v>
      </c>
      <c r="G112" s="9" t="s">
        <v>40</v>
      </c>
      <c r="H112" s="9" t="s">
        <v>63</v>
      </c>
      <c r="I112" s="9" t="s">
        <v>64</v>
      </c>
      <c r="J112" s="11">
        <f t="shared" si="22"/>
        <v>150000</v>
      </c>
      <c r="K112" s="10">
        <v>150000</v>
      </c>
      <c r="L112" s="16">
        <v>0</v>
      </c>
      <c r="M112" s="16">
        <v>0</v>
      </c>
      <c r="N112" s="8"/>
      <c r="O112" s="25"/>
      <c r="P112" s="25"/>
      <c r="Q112" s="25"/>
      <c r="R112" s="25"/>
    </row>
    <row r="113" spans="1:18" ht="32.25" thickBot="1" x14ac:dyDescent="0.3">
      <c r="A113" s="50"/>
      <c r="B113" s="48"/>
      <c r="C113" s="48"/>
      <c r="D113" s="7" t="s">
        <v>16</v>
      </c>
      <c r="E113" s="8">
        <v>906</v>
      </c>
      <c r="F113" s="9" t="s">
        <v>25</v>
      </c>
      <c r="G113" s="9" t="s">
        <v>40</v>
      </c>
      <c r="H113" s="9" t="s">
        <v>63</v>
      </c>
      <c r="I113" s="9" t="s">
        <v>64</v>
      </c>
      <c r="J113" s="11">
        <f t="shared" si="22"/>
        <v>0</v>
      </c>
      <c r="K113" s="16">
        <v>0</v>
      </c>
      <c r="L113" s="16">
        <v>0</v>
      </c>
      <c r="M113" s="16">
        <v>0</v>
      </c>
      <c r="N113" s="8"/>
      <c r="O113" s="25"/>
      <c r="P113" s="25"/>
      <c r="Q113" s="25"/>
      <c r="R113" s="25"/>
    </row>
    <row r="114" spans="1:18" ht="86.25" customHeight="1" thickBot="1" x14ac:dyDescent="0.3">
      <c r="A114" s="51"/>
      <c r="B114" s="49"/>
      <c r="C114" s="49"/>
      <c r="D114" s="40" t="s">
        <v>23</v>
      </c>
      <c r="E114" s="41"/>
      <c r="F114" s="42" t="s">
        <v>25</v>
      </c>
      <c r="G114" s="42" t="s">
        <v>40</v>
      </c>
      <c r="H114" s="42" t="s">
        <v>63</v>
      </c>
      <c r="I114" s="9" t="s">
        <v>64</v>
      </c>
      <c r="J114" s="24">
        <f t="shared" ref="J114:K114" si="23">SUM(J110:J113)</f>
        <v>150000</v>
      </c>
      <c r="K114" s="31">
        <f t="shared" si="23"/>
        <v>150000</v>
      </c>
      <c r="L114" s="46">
        <v>0</v>
      </c>
      <c r="M114" s="46">
        <v>0</v>
      </c>
      <c r="N114" s="22"/>
      <c r="O114" s="25"/>
      <c r="P114" s="25"/>
      <c r="Q114" s="25"/>
      <c r="R114" s="25"/>
    </row>
    <row r="115" spans="1:18" ht="48" thickBot="1" x14ac:dyDescent="0.3">
      <c r="A115" s="79">
        <v>21</v>
      </c>
      <c r="B115" s="47" t="s">
        <v>65</v>
      </c>
      <c r="C115" s="47" t="s">
        <v>44</v>
      </c>
      <c r="D115" s="7" t="s">
        <v>13</v>
      </c>
      <c r="E115" s="8">
        <v>906</v>
      </c>
      <c r="F115" s="9" t="s">
        <v>25</v>
      </c>
      <c r="G115" s="9" t="s">
        <v>40</v>
      </c>
      <c r="H115" s="9" t="s">
        <v>37</v>
      </c>
      <c r="I115" s="9" t="s">
        <v>66</v>
      </c>
      <c r="J115" s="11">
        <f t="shared" ref="J115:J118" si="24">SUM(K115:M115)</f>
        <v>0</v>
      </c>
      <c r="K115" s="10">
        <v>0</v>
      </c>
      <c r="L115" s="16">
        <v>0</v>
      </c>
      <c r="M115" s="16">
        <v>0</v>
      </c>
      <c r="N115" s="8" t="s">
        <v>48</v>
      </c>
      <c r="O115" s="25"/>
      <c r="P115" s="25"/>
      <c r="Q115" s="25"/>
      <c r="R115" s="25"/>
    </row>
    <row r="116" spans="1:18" ht="48" thickBot="1" x14ac:dyDescent="0.3">
      <c r="A116" s="50"/>
      <c r="B116" s="48"/>
      <c r="C116" s="48"/>
      <c r="D116" s="7" t="s">
        <v>14</v>
      </c>
      <c r="E116" s="8">
        <v>906</v>
      </c>
      <c r="F116" s="9" t="s">
        <v>25</v>
      </c>
      <c r="G116" s="9" t="s">
        <v>40</v>
      </c>
      <c r="H116" s="9" t="s">
        <v>37</v>
      </c>
      <c r="I116" s="9" t="s">
        <v>66</v>
      </c>
      <c r="J116" s="11">
        <f t="shared" si="24"/>
        <v>0</v>
      </c>
      <c r="K116" s="16">
        <v>0</v>
      </c>
      <c r="L116" s="16">
        <v>0</v>
      </c>
      <c r="M116" s="16">
        <v>0</v>
      </c>
      <c r="N116" s="8"/>
      <c r="O116" s="25"/>
      <c r="P116" s="25"/>
      <c r="Q116" s="25"/>
      <c r="R116" s="25"/>
    </row>
    <row r="117" spans="1:18" ht="48" thickBot="1" x14ac:dyDescent="0.3">
      <c r="A117" s="50"/>
      <c r="B117" s="48"/>
      <c r="C117" s="48"/>
      <c r="D117" s="7" t="s">
        <v>15</v>
      </c>
      <c r="E117" s="8">
        <v>906</v>
      </c>
      <c r="F117" s="9" t="s">
        <v>25</v>
      </c>
      <c r="G117" s="9" t="s">
        <v>40</v>
      </c>
      <c r="H117" s="9" t="s">
        <v>37</v>
      </c>
      <c r="I117" s="9" t="s">
        <v>66</v>
      </c>
      <c r="J117" s="11">
        <f t="shared" si="24"/>
        <v>130000</v>
      </c>
      <c r="K117" s="10">
        <v>130000</v>
      </c>
      <c r="L117" s="16">
        <v>0</v>
      </c>
      <c r="M117" s="16">
        <v>0</v>
      </c>
      <c r="N117" s="8"/>
      <c r="O117" s="25"/>
      <c r="P117" s="25"/>
      <c r="Q117" s="25"/>
      <c r="R117" s="25"/>
    </row>
    <row r="118" spans="1:18" ht="32.25" thickBot="1" x14ac:dyDescent="0.3">
      <c r="A118" s="50"/>
      <c r="B118" s="48"/>
      <c r="C118" s="48"/>
      <c r="D118" s="7" t="s">
        <v>16</v>
      </c>
      <c r="E118" s="8">
        <v>906</v>
      </c>
      <c r="F118" s="9" t="s">
        <v>25</v>
      </c>
      <c r="G118" s="9" t="s">
        <v>40</v>
      </c>
      <c r="H118" s="9" t="s">
        <v>37</v>
      </c>
      <c r="I118" s="9" t="s">
        <v>66</v>
      </c>
      <c r="J118" s="11">
        <f t="shared" si="24"/>
        <v>0</v>
      </c>
      <c r="K118" s="16">
        <v>0</v>
      </c>
      <c r="L118" s="16">
        <v>0</v>
      </c>
      <c r="M118" s="16">
        <v>0</v>
      </c>
      <c r="N118" s="8"/>
      <c r="O118" s="25"/>
      <c r="P118" s="25"/>
      <c r="Q118" s="25"/>
      <c r="R118" s="25"/>
    </row>
    <row r="119" spans="1:18" ht="86.25" customHeight="1" thickBot="1" x14ac:dyDescent="0.3">
      <c r="A119" s="51"/>
      <c r="B119" s="49"/>
      <c r="C119" s="49"/>
      <c r="D119" s="40" t="s">
        <v>23</v>
      </c>
      <c r="E119" s="41"/>
      <c r="F119" s="42" t="s">
        <v>25</v>
      </c>
      <c r="G119" s="42" t="s">
        <v>40</v>
      </c>
      <c r="H119" s="9" t="s">
        <v>37</v>
      </c>
      <c r="I119" s="9" t="s">
        <v>66</v>
      </c>
      <c r="J119" s="24">
        <f t="shared" ref="J119:K119" si="25">SUM(J115:J118)</f>
        <v>130000</v>
      </c>
      <c r="K119" s="31">
        <f t="shared" si="25"/>
        <v>130000</v>
      </c>
      <c r="L119" s="46">
        <v>0</v>
      </c>
      <c r="M119" s="46">
        <v>0</v>
      </c>
      <c r="N119" s="22"/>
      <c r="O119" s="25"/>
      <c r="P119" s="25"/>
      <c r="Q119" s="25"/>
      <c r="R119" s="25"/>
    </row>
    <row r="120" spans="1:18" ht="15.75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</row>
    <row r="121" spans="1:18" ht="15.75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</row>
    <row r="122" spans="1:18" ht="15.75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</row>
    <row r="123" spans="1:18" ht="15.75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</row>
    <row r="124" spans="1:18" ht="15.75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</row>
    <row r="125" spans="1:18" ht="15.75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</row>
    <row r="126" spans="1:18" ht="15.75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</row>
    <row r="127" spans="1:18" ht="15.75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</row>
  </sheetData>
  <mergeCells count="75">
    <mergeCell ref="B90:B94"/>
    <mergeCell ref="C90:C94"/>
    <mergeCell ref="C65:C69"/>
    <mergeCell ref="A90:A94"/>
    <mergeCell ref="A65:A69"/>
    <mergeCell ref="B65:B69"/>
    <mergeCell ref="A85:A89"/>
    <mergeCell ref="B85:B89"/>
    <mergeCell ref="A70:A74"/>
    <mergeCell ref="B70:B74"/>
    <mergeCell ref="C85:C89"/>
    <mergeCell ref="A75:A79"/>
    <mergeCell ref="B75:B79"/>
    <mergeCell ref="C75:C79"/>
    <mergeCell ref="A80:A84"/>
    <mergeCell ref="B80:B84"/>
    <mergeCell ref="A110:A114"/>
    <mergeCell ref="B110:B114"/>
    <mergeCell ref="C110:C114"/>
    <mergeCell ref="C95:C99"/>
    <mergeCell ref="A95:A99"/>
    <mergeCell ref="B95:B99"/>
    <mergeCell ref="A100:A104"/>
    <mergeCell ref="B100:B104"/>
    <mergeCell ref="C100:C104"/>
    <mergeCell ref="A115:A119"/>
    <mergeCell ref="B115:B119"/>
    <mergeCell ref="C115:C119"/>
    <mergeCell ref="A25:A29"/>
    <mergeCell ref="B25:B29"/>
    <mergeCell ref="C25:C29"/>
    <mergeCell ref="A60:A64"/>
    <mergeCell ref="B60:B64"/>
    <mergeCell ref="C60:C64"/>
    <mergeCell ref="C50:C54"/>
    <mergeCell ref="A105:A109"/>
    <mergeCell ref="B105:B109"/>
    <mergeCell ref="C105:C109"/>
    <mergeCell ref="A35:A39"/>
    <mergeCell ref="B35:B39"/>
    <mergeCell ref="C35:C39"/>
    <mergeCell ref="N11:N12"/>
    <mergeCell ref="A15:A19"/>
    <mergeCell ref="B15:B19"/>
    <mergeCell ref="C15:C19"/>
    <mergeCell ref="D11:D12"/>
    <mergeCell ref="E11:I11"/>
    <mergeCell ref="E12:I12"/>
    <mergeCell ref="K11:M11"/>
    <mergeCell ref="A11:A12"/>
    <mergeCell ref="B11:B12"/>
    <mergeCell ref="C11:C12"/>
    <mergeCell ref="J11:J12"/>
    <mergeCell ref="C9:L9"/>
    <mergeCell ref="I3:N3"/>
    <mergeCell ref="I5:N5"/>
    <mergeCell ref="I4:N4"/>
    <mergeCell ref="A7:N7"/>
    <mergeCell ref="B6:R6"/>
    <mergeCell ref="C80:C84"/>
    <mergeCell ref="A20:A24"/>
    <mergeCell ref="B20:B24"/>
    <mergeCell ref="C20:C24"/>
    <mergeCell ref="B45:B49"/>
    <mergeCell ref="C45:C49"/>
    <mergeCell ref="A30:A34"/>
    <mergeCell ref="B30:B34"/>
    <mergeCell ref="C30:C34"/>
    <mergeCell ref="B40:B44"/>
    <mergeCell ref="C40:C44"/>
    <mergeCell ref="A55:A59"/>
    <mergeCell ref="B55:B59"/>
    <mergeCell ref="C55:C59"/>
    <mergeCell ref="B50:B54"/>
    <mergeCell ref="C70:C74"/>
  </mergeCells>
  <hyperlinks>
    <hyperlink ref="D11" location="Par516" tooltip="Ссылка на текущий документ" display="Par516"/>
    <hyperlink ref="K11" location="Par521" tooltip="Ссылка на текущий документ" display="Par521"/>
  </hyperlinks>
  <pageMargins left="0.82677165354330717" right="0.51181102362204722" top="0.55118110236220474" bottom="0.55118110236220474" header="0.31496062992125984" footer="0.31496062992125984"/>
  <pageSetup paperSize="9" scale="6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Work</cp:lastModifiedBy>
  <cp:lastPrinted>2025-11-14T08:08:57Z</cp:lastPrinted>
  <dcterms:created xsi:type="dcterms:W3CDTF">2020-09-02T06:44:36Z</dcterms:created>
  <dcterms:modified xsi:type="dcterms:W3CDTF">2025-11-14T08:55:32Z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-319730334</vt:i4>
  </property>
  <property fmtid="{D5CDD505-2E9C-101B-9397-08002B2CF9AE}" pid="3" name="_NewReviewCycle">
    <vt:lpwstr/>
  </property>
  <property fmtid="{D5CDD505-2E9C-101B-9397-08002B2CF9AE}" pid="4" name="_EmailSubject">
    <vt:lpwstr>план реализации</vt:lpwstr>
  </property>
  <property fmtid="{D5CDD505-2E9C-101B-9397-08002B2CF9AE}" pid="5" name="_AuthorEmail">
    <vt:lpwstr>buhoost@mail.ru</vt:lpwstr>
  </property>
  <property fmtid="{D5CDD505-2E9C-101B-9397-08002B2CF9AE}" pid="6" name="_AuthorEmailDisplayName">
    <vt:lpwstr>Отдел образования г. Стародуба</vt:lpwstr>
  </property>
  <property fmtid="{D5CDD505-2E9C-101B-9397-08002B2CF9AE}" pid="7" name="_PreviousAdHocReviewCycleID">
    <vt:i4>741844836</vt:i4>
  </property>
  <property fmtid="{D5CDD505-2E9C-101B-9397-08002B2CF9AE}" pid="8" name="_ReviewingToolsShownOnce">
    <vt:lpwstr/>
  </property>
</Properties>
</file>